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56637ff325d3032/Documents/Documents/Documents/Rhode Island/CoC 2026/"/>
    </mc:Choice>
  </mc:AlternateContent>
  <xr:revisionPtr revIDLastSave="28" documentId="8_{E21BFCA2-0A97-4084-8C84-F51D9DA7461C}" xr6:coauthVersionLast="47" xr6:coauthVersionMax="47" xr10:uidLastSave="{22D7E178-158B-4D06-AE3F-D86C2047845F}"/>
  <bookViews>
    <workbookView xWindow="38145" yWindow="1965" windowWidth="21600" windowHeight="11295" xr2:uid="{00000000-000D-0000-FFFF-FFFF00000000}"/>
  </bookViews>
  <sheets>
    <sheet name="CoC Budget Template" sheetId="1" r:id="rId1"/>
    <sheet name="Staffing Cos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jkCqn8FnOqKW+KIe2CV85uuvrjQ=="/>
    </ext>
  </extLst>
</workbook>
</file>

<file path=xl/calcChain.xml><?xml version="1.0" encoding="utf-8"?>
<calcChain xmlns="http://schemas.openxmlformats.org/spreadsheetml/2006/main">
  <c r="F119" i="1" l="1"/>
  <c r="F105" i="1"/>
  <c r="F102" i="1"/>
  <c r="J11" i="1"/>
  <c r="J10" i="1"/>
  <c r="J9" i="1"/>
  <c r="F59" i="1"/>
  <c r="F101" i="1" l="1"/>
  <c r="F103" i="1" s="1"/>
  <c r="F133" i="1" s="1"/>
  <c r="F46" i="1"/>
  <c r="F130" i="1" s="1"/>
  <c r="F112" i="1" l="1"/>
  <c r="F111" i="1"/>
  <c r="F114" i="1"/>
  <c r="F24" i="1"/>
  <c r="F19" i="2"/>
  <c r="G19" i="2"/>
  <c r="E16" i="2"/>
  <c r="E15" i="2"/>
  <c r="E14" i="2"/>
  <c r="E13" i="2"/>
  <c r="E12" i="2"/>
  <c r="E11" i="2"/>
  <c r="E10" i="2"/>
  <c r="E9" i="2"/>
  <c r="E8" i="2"/>
  <c r="E7" i="2"/>
  <c r="F11" i="1"/>
  <c r="F27" i="1"/>
  <c r="F31" i="1"/>
  <c r="F30" i="1"/>
  <c r="F29" i="1"/>
  <c r="F28" i="1"/>
  <c r="F26" i="1"/>
  <c r="F16" i="1"/>
  <c r="F15" i="1"/>
  <c r="F14" i="1"/>
  <c r="F13" i="1"/>
  <c r="F12" i="1"/>
  <c r="F48" i="1" l="1"/>
  <c r="F94" i="1"/>
  <c r="F113" i="1"/>
  <c r="F115" i="1" s="1"/>
  <c r="F134" i="1" s="1"/>
  <c r="E19" i="2"/>
  <c r="F17" i="1"/>
  <c r="F32" i="1"/>
  <c r="F129" i="1" s="1"/>
  <c r="F96" i="1" l="1"/>
  <c r="F131" i="1"/>
  <c r="F19" i="1"/>
  <c r="F128" i="1"/>
  <c r="F34" i="1"/>
  <c r="F117" i="1" l="1"/>
  <c r="F132" i="1"/>
  <c r="F139" i="1" s="1"/>
  <c r="F61" i="1"/>
  <c r="F135" i="1" l="1"/>
</calcChain>
</file>

<file path=xl/sharedStrings.xml><?xml version="1.0" encoding="utf-8"?>
<sst xmlns="http://schemas.openxmlformats.org/spreadsheetml/2006/main" count="187" uniqueCount="134">
  <si>
    <t>APPLICANT NAME:</t>
  </si>
  <si>
    <t>PROJECT NAME:</t>
  </si>
  <si>
    <t>Rental Assistance Budget</t>
  </si>
  <si>
    <t>Size of Units</t>
  </si>
  <si>
    <t>12 
Months</t>
  </si>
  <si>
    <t>Total Request</t>
  </si>
  <si>
    <t>Single Room Occupancy</t>
  </si>
  <si>
    <t>Efficiency</t>
  </si>
  <si>
    <t>1 Bedroom</t>
  </si>
  <si>
    <t>2 Bedrooms</t>
  </si>
  <si>
    <t>3 Bedrooms</t>
  </si>
  <si>
    <t>4 Bedrooms</t>
  </si>
  <si>
    <t>Grant Term</t>
  </si>
  <si>
    <t>Total Request for Grant Term</t>
  </si>
  <si>
    <t>Leasing Budget</t>
  </si>
  <si>
    <t>Leased Structure (whole building)</t>
  </si>
  <si>
    <t>OR</t>
  </si>
  <si>
    <t>Operating Costs Budget</t>
  </si>
  <si>
    <t>Eligible Costs</t>
  </si>
  <si>
    <t>Quantity AND Description
(400 CHARACTERS INCLUDING SPACES)</t>
  </si>
  <si>
    <t>Total 
Request</t>
  </si>
  <si>
    <t xml:space="preserve">Maintenance/Repair </t>
  </si>
  <si>
    <t>Property Taxes and Insurance</t>
  </si>
  <si>
    <t>Replacement Reserve</t>
  </si>
  <si>
    <t>Building Security</t>
  </si>
  <si>
    <t>Electricity, Gas, and Water</t>
  </si>
  <si>
    <t>Furniture</t>
  </si>
  <si>
    <t>Equipment</t>
  </si>
  <si>
    <t>Total Annual Assistance Requested</t>
  </si>
  <si>
    <t>HMIS BUDGET</t>
  </si>
  <si>
    <t>(If funds are needed for HMIS participation)</t>
  </si>
  <si>
    <t>SUPPORTIVE SERVICES BUDGET</t>
  </si>
  <si>
    <t>All Project Types</t>
  </si>
  <si>
    <t>Assistance with Moving Costs</t>
  </si>
  <si>
    <t>Case Management</t>
  </si>
  <si>
    <t>Child Care</t>
  </si>
  <si>
    <t>Education Services</t>
  </si>
  <si>
    <t>Employment Assistance</t>
  </si>
  <si>
    <t>Food</t>
  </si>
  <si>
    <t>Housing/Counseling Services</t>
  </si>
  <si>
    <t>Legal Services</t>
  </si>
  <si>
    <t>Life Skills</t>
  </si>
  <si>
    <t>Mental Health Services</t>
  </si>
  <si>
    <t>Outpatient Health Services</t>
  </si>
  <si>
    <t>Outreach Services</t>
  </si>
  <si>
    <t>Substance Abuse Treatment Services</t>
  </si>
  <si>
    <t>Transportation</t>
  </si>
  <si>
    <t>Utility Deposits</t>
  </si>
  <si>
    <t>Operating Costs</t>
  </si>
  <si>
    <t>Total Annual Admin Budget Allowed (10% of Direct Costs Above)</t>
  </si>
  <si>
    <t>ADMIN BUDGET</t>
  </si>
  <si>
    <t>Admin</t>
  </si>
  <si>
    <t>SUMMARY BUDGET
(Will auto-populate based on budget items entered above)</t>
  </si>
  <si>
    <t>Budget Line Item</t>
  </si>
  <si>
    <t>Rental Assistance</t>
  </si>
  <si>
    <t>Leasing</t>
  </si>
  <si>
    <t>Supportive Services</t>
  </si>
  <si>
    <t>HMIS Costs</t>
  </si>
  <si>
    <t>Total Funds Requested</t>
  </si>
  <si>
    <t>MATCHING FUNDS REQUIRED</t>
  </si>
  <si>
    <t>25% match required for all Federal funds requested with exception of leasing funds.</t>
  </si>
  <si>
    <t>Annual
Required</t>
  </si>
  <si>
    <t>Matching Funds Required</t>
  </si>
  <si>
    <t>Personnel Costs</t>
  </si>
  <si>
    <t>Staffing Costs</t>
  </si>
  <si>
    <t>Supportive Services - Asessment of Service Needs</t>
  </si>
  <si>
    <t>Supportive Services - Case Management</t>
  </si>
  <si>
    <t>Supportive Services - Education Services</t>
  </si>
  <si>
    <t>Supportive Services - Housing/Counseling Services</t>
  </si>
  <si>
    <t>Supportive Services - Legal Services</t>
  </si>
  <si>
    <t>Supportive Services - Mental Health Services</t>
  </si>
  <si>
    <t>Supportive Services - Life Skills</t>
  </si>
  <si>
    <t xml:space="preserve">Supportive Services - Outpatient Health Services </t>
  </si>
  <si>
    <t>Supportive Services - Substance Abuse Treatment Services</t>
  </si>
  <si>
    <t>Supportive Services - Outreach Services</t>
  </si>
  <si>
    <t>Supportive Services - Employment Services</t>
  </si>
  <si>
    <t>Amount Expensed to Other Sources</t>
  </si>
  <si>
    <r>
      <t xml:space="preserve">Enter information into only the </t>
    </r>
    <r>
      <rPr>
        <b/>
        <sz val="10"/>
        <color theme="7" tint="0.79998168889431442"/>
        <rFont val="Arial"/>
        <family val="2"/>
      </rPr>
      <t>yellow shaded</t>
    </r>
    <r>
      <rPr>
        <b/>
        <sz val="10"/>
        <color rgb="FFFF0000"/>
        <rFont val="Arial"/>
        <family val="2"/>
      </rPr>
      <t xml:space="preserve"> cells. All other cells will calculate automatically. </t>
    </r>
  </si>
  <si>
    <t>Total Funding Breakdown</t>
  </si>
  <si>
    <t>Eligible with Rapid Rehousing, the Rapid Rehousing Component of TH-RRH or Permanent Supportive Housing (PSH)</t>
  </si>
  <si>
    <t>1 year</t>
  </si>
  <si>
    <t>Annual Assessment of Service Needs</t>
  </si>
  <si>
    <t>Housing Search/Counseling</t>
  </si>
  <si>
    <t>Employment Assistance/Job Training</t>
  </si>
  <si>
    <t>Life Skills Training</t>
  </si>
  <si>
    <t>Gen'l Mgmt, Oversight, Coordination</t>
  </si>
  <si>
    <t>Trainings</t>
  </si>
  <si>
    <t>Environmental Reviews</t>
  </si>
  <si>
    <t>Rent, Utilities, Equipment</t>
  </si>
  <si>
    <t>Total</t>
  </si>
  <si>
    <t># of Units</t>
  </si>
  <si>
    <t>CoC Eligible Cost Category</t>
  </si>
  <si>
    <t>Position Title</t>
  </si>
  <si>
    <t>Allocation to Project</t>
  </si>
  <si>
    <t>Total Annual Salary, including Fringe</t>
  </si>
  <si>
    <t>Level of Effort for this project - as a percent of full time</t>
  </si>
  <si>
    <t>Staff Cost for Project 
(CxD)</t>
  </si>
  <si>
    <t>Amount Expensed to  CoC Grant</t>
  </si>
  <si>
    <t>Total Projected Personnel Costs</t>
  </si>
  <si>
    <t>Please include all staff that will be fully or partially-funded by CoC funds.</t>
  </si>
  <si>
    <t>Services funded by mainstream resources that are CoC eligible may qualify to be applied toward match.</t>
  </si>
  <si>
    <t xml:space="preserve">Eligible Costs </t>
  </si>
  <si>
    <t xml:space="preserve">Enter information into only the yellow shaded cells. All other cells will calculate automatically. </t>
  </si>
  <si>
    <t>Metro Area</t>
  </si>
  <si>
    <t>SRO</t>
  </si>
  <si>
    <t>0-BR</t>
  </si>
  <si>
    <t>1-BR</t>
  </si>
  <si>
    <t>2-BR</t>
  </si>
  <si>
    <t>3-BR</t>
  </si>
  <si>
    <t>4-BR</t>
  </si>
  <si>
    <t>Newport, Middleton-Portsmith</t>
  </si>
  <si>
    <t>Providence-Fall River RI/MA</t>
  </si>
  <si>
    <t>Westerly-Hopkinton-New Shoreham</t>
  </si>
  <si>
    <t>appropriate statewide metro area</t>
  </si>
  <si>
    <t>Software</t>
  </si>
  <si>
    <t>Services</t>
  </si>
  <si>
    <t xml:space="preserve">Personnel </t>
  </si>
  <si>
    <t>Space and Operations</t>
  </si>
  <si>
    <t>VAWA Costs Budget</t>
  </si>
  <si>
    <t>Emergency Transfer Facilitation</t>
  </si>
  <si>
    <t>Assistance with moving costs, assistance with travel costs, security deposits, utilities, housing fees, case management, housing navigation, technology to improve unit safety</t>
  </si>
  <si>
    <t>Monitoring compliance with VAWA Confidentiality Requirements</t>
  </si>
  <si>
    <t>Quantity AND Description</t>
  </si>
  <si>
    <t>VAWA Costs</t>
  </si>
  <si>
    <t xml:space="preserve">Monitoring and evaluating compliance, developing strategies for corrective actions and remedies, evaluation of confidentiality P&amp;P, training on compliance, reporting to collaborative applicant and HUD, methodology to protect survivor information </t>
  </si>
  <si>
    <t>Total CoC Grant Request</t>
  </si>
  <si>
    <t xml:space="preserve">Total </t>
  </si>
  <si>
    <t>FY26 FMR*
Rent</t>
  </si>
  <si>
    <t>Rhode Island Statewide Fair Market Rents FY 2026</t>
  </si>
  <si>
    <t>FY26 FMR*</t>
  </si>
  <si>
    <t xml:space="preserve">*Please use the 2026 FMRs from the </t>
  </si>
  <si>
    <t>Eligible with the Transitional Housing Component  or Permament Supportive Housing (PSH)</t>
  </si>
  <si>
    <t>(May combine With Leasing -- Not Eligible With Rental Assistance)</t>
  </si>
  <si>
    <t xml:space="preserve">Grantees claiming the 15% de minimis indirect rate do not use this budget worksheet.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</si>
</sst>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1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0.79998168889431442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FF00"/>
      <name val="Arial"/>
      <family val="2"/>
    </font>
    <font>
      <sz val="12"/>
      <color rgb="FFFFFF00"/>
      <name val="Arial"/>
      <family val="2"/>
    </font>
    <font>
      <sz val="10"/>
      <color rgb="FFFFFF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BDD6EE"/>
        <bgColor rgb="FFBDD6EE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E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7E7E7E"/>
      </left>
      <right/>
      <top style="medium">
        <color rgb="FF7E7E7E"/>
      </top>
      <bottom/>
      <diagonal/>
    </border>
    <border>
      <left/>
      <right/>
      <top style="medium">
        <color rgb="FF7E7E7E"/>
      </top>
      <bottom/>
      <diagonal/>
    </border>
    <border>
      <left/>
      <right style="medium">
        <color rgb="FF7E7E7E"/>
      </right>
      <top style="medium">
        <color rgb="FF7E7E7E"/>
      </top>
      <bottom/>
      <diagonal/>
    </border>
    <border>
      <left style="medium">
        <color rgb="FF7E7E7E"/>
      </left>
      <right/>
      <top/>
      <bottom/>
      <diagonal/>
    </border>
    <border>
      <left/>
      <right style="medium">
        <color rgb="FF7E7E7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12" xfId="0" applyFont="1" applyFill="1" applyBorder="1"/>
    <xf numFmtId="164" fontId="2" fillId="4" borderId="13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wrapText="1"/>
    </xf>
    <xf numFmtId="0" fontId="2" fillId="4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" fillId="5" borderId="18" xfId="0" applyFont="1" applyFill="1" applyBorder="1" applyAlignment="1">
      <alignment wrapText="1"/>
    </xf>
    <xf numFmtId="0" fontId="1" fillId="5" borderId="19" xfId="0" applyFont="1" applyFill="1" applyBorder="1"/>
    <xf numFmtId="0" fontId="2" fillId="5" borderId="19" xfId="0" applyFont="1" applyFill="1" applyBorder="1" applyAlignment="1">
      <alignment horizontal="right"/>
    </xf>
    <xf numFmtId="164" fontId="2" fillId="5" borderId="20" xfId="0" applyNumberFormat="1" applyFont="1" applyFill="1" applyBorder="1"/>
    <xf numFmtId="165" fontId="2" fillId="4" borderId="13" xfId="0" applyNumberFormat="1" applyFont="1" applyFill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164" fontId="2" fillId="0" borderId="9" xfId="0" applyNumberFormat="1" applyFont="1" applyBorder="1" applyAlignment="1">
      <alignment horizontal="center"/>
    </xf>
    <xf numFmtId="164" fontId="2" fillId="6" borderId="9" xfId="0" applyNumberFormat="1" applyFont="1" applyFill="1" applyBorder="1" applyAlignment="1">
      <alignment horizontal="center" vertical="center" wrapText="1"/>
    </xf>
    <xf numFmtId="44" fontId="0" fillId="7" borderId="0" xfId="1" applyFont="1" applyFill="1" applyProtection="1"/>
    <xf numFmtId="0" fontId="0" fillId="7" borderId="0" xfId="0" applyFill="1"/>
    <xf numFmtId="165" fontId="0" fillId="7" borderId="3" xfId="0" applyNumberFormat="1" applyFill="1" applyBorder="1"/>
    <xf numFmtId="0" fontId="0" fillId="7" borderId="3" xfId="0" applyFill="1" applyBorder="1"/>
    <xf numFmtId="44" fontId="0" fillId="7" borderId="3" xfId="1" applyFont="1" applyFill="1" applyBorder="1" applyProtection="1"/>
    <xf numFmtId="0" fontId="0" fillId="10" borderId="29" xfId="0" applyFill="1" applyBorder="1" applyAlignment="1">
      <alignment horizontal="center" wrapText="1"/>
    </xf>
    <xf numFmtId="0" fontId="0" fillId="10" borderId="30" xfId="0" applyFill="1" applyBorder="1" applyAlignment="1">
      <alignment horizontal="center" wrapText="1"/>
    </xf>
    <xf numFmtId="0" fontId="0" fillId="10" borderId="31" xfId="0" applyFill="1" applyBorder="1" applyAlignment="1">
      <alignment horizontal="center" wrapText="1"/>
    </xf>
    <xf numFmtId="0" fontId="0" fillId="10" borderId="32" xfId="0" applyFill="1" applyBorder="1" applyAlignment="1">
      <alignment horizontal="center" wrapText="1"/>
    </xf>
    <xf numFmtId="44" fontId="0" fillId="11" borderId="37" xfId="1" applyFont="1" applyFill="1" applyBorder="1" applyAlignment="1" applyProtection="1">
      <alignment horizontal="right" wrapText="1"/>
    </xf>
    <xf numFmtId="44" fontId="0" fillId="11" borderId="44" xfId="1" applyFont="1" applyFill="1" applyBorder="1" applyAlignment="1" applyProtection="1">
      <alignment horizontal="right" wrapText="1"/>
    </xf>
    <xf numFmtId="0" fontId="0" fillId="7" borderId="3" xfId="0" applyFill="1" applyBorder="1" applyAlignment="1">
      <alignment horizontal="center" wrapText="1"/>
    </xf>
    <xf numFmtId="44" fontId="0" fillId="11" borderId="49" xfId="1" applyFont="1" applyFill="1" applyBorder="1" applyProtection="1"/>
    <xf numFmtId="0" fontId="6" fillId="7" borderId="3" xfId="0" applyFont="1" applyFill="1" applyBorder="1"/>
    <xf numFmtId="44" fontId="6" fillId="7" borderId="3" xfId="0" applyNumberFormat="1" applyFont="1" applyFill="1" applyBorder="1" applyAlignment="1">
      <alignment horizontal="right"/>
    </xf>
    <xf numFmtId="44" fontId="6" fillId="7" borderId="3" xfId="0" applyNumberFormat="1" applyFont="1" applyFill="1" applyBorder="1" applyAlignment="1">
      <alignment horizontal="center"/>
    </xf>
    <xf numFmtId="0" fontId="10" fillId="0" borderId="0" xfId="0" applyFont="1"/>
    <xf numFmtId="0" fontId="7" fillId="12" borderId="33" xfId="0" applyFont="1" applyFill="1" applyBorder="1" applyAlignment="1" applyProtection="1">
      <alignment horizontal="left" wrapText="1"/>
      <protection locked="0"/>
    </xf>
    <xf numFmtId="0" fontId="9" fillId="12" borderId="34" xfId="0" applyFont="1" applyFill="1" applyBorder="1" applyAlignment="1" applyProtection="1">
      <alignment horizontal="left"/>
      <protection locked="0"/>
    </xf>
    <xf numFmtId="2" fontId="0" fillId="12" borderId="35" xfId="0" applyNumberFormat="1" applyFill="1" applyBorder="1" applyAlignment="1" applyProtection="1">
      <alignment horizontal="right" wrapText="1"/>
      <protection locked="0"/>
    </xf>
    <xf numFmtId="0" fontId="0" fillId="12" borderId="36" xfId="0" applyFill="1" applyBorder="1" applyAlignment="1" applyProtection="1">
      <alignment horizontal="center" wrapText="1"/>
      <protection locked="0"/>
    </xf>
    <xf numFmtId="0" fontId="0" fillId="12" borderId="38" xfId="0" applyFill="1" applyBorder="1" applyAlignment="1" applyProtection="1">
      <alignment horizontal="left" wrapText="1"/>
      <protection locked="0"/>
    </xf>
    <xf numFmtId="0" fontId="0" fillId="12" borderId="40" xfId="0" applyFill="1" applyBorder="1" applyAlignment="1" applyProtection="1">
      <alignment horizontal="left" wrapText="1"/>
      <protection locked="0"/>
    </xf>
    <xf numFmtId="0" fontId="9" fillId="12" borderId="41" xfId="0" applyFont="1" applyFill="1" applyBorder="1" applyAlignment="1" applyProtection="1">
      <alignment horizontal="left"/>
      <protection locked="0"/>
    </xf>
    <xf numFmtId="2" fontId="0" fillId="12" borderId="42" xfId="0" applyNumberFormat="1" applyFill="1" applyBorder="1" applyAlignment="1" applyProtection="1">
      <alignment horizontal="right" wrapText="1"/>
      <protection locked="0"/>
    </xf>
    <xf numFmtId="0" fontId="0" fillId="12" borderId="43" xfId="0" applyFill="1" applyBorder="1" applyAlignment="1" applyProtection="1">
      <alignment horizontal="center" wrapText="1"/>
      <protection locked="0"/>
    </xf>
    <xf numFmtId="44" fontId="0" fillId="12" borderId="38" xfId="1" applyFont="1" applyFill="1" applyBorder="1" applyAlignment="1" applyProtection="1">
      <alignment horizontal="right" wrapText="1"/>
      <protection locked="0"/>
    </xf>
    <xf numFmtId="44" fontId="0" fillId="12" borderId="39" xfId="1" applyFont="1" applyFill="1" applyBorder="1" applyAlignment="1" applyProtection="1">
      <alignment horizontal="right" wrapText="1"/>
      <protection locked="0"/>
    </xf>
    <xf numFmtId="44" fontId="0" fillId="12" borderId="45" xfId="1" applyFont="1" applyFill="1" applyBorder="1" applyAlignment="1" applyProtection="1">
      <alignment horizontal="right" wrapText="1"/>
      <protection locked="0"/>
    </xf>
    <xf numFmtId="0" fontId="11" fillId="7" borderId="0" xfId="0" applyFont="1" applyFill="1"/>
    <xf numFmtId="0" fontId="10" fillId="7" borderId="0" xfId="0" applyFont="1" applyFill="1"/>
    <xf numFmtId="0" fontId="1" fillId="2" borderId="1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/>
    </xf>
    <xf numFmtId="0" fontId="1" fillId="4" borderId="50" xfId="0" applyFont="1" applyFill="1" applyBorder="1"/>
    <xf numFmtId="0" fontId="2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6" borderId="5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64" fontId="3" fillId="0" borderId="16" xfId="0" applyNumberFormat="1" applyFont="1" applyBorder="1"/>
    <xf numFmtId="164" fontId="3" fillId="0" borderId="57" xfId="0" applyNumberFormat="1" applyFont="1" applyBorder="1"/>
    <xf numFmtId="164" fontId="3" fillId="12" borderId="35" xfId="0" applyNumberFormat="1" applyFont="1" applyFill="1" applyBorder="1"/>
    <xf numFmtId="164" fontId="3" fillId="12" borderId="56" xfId="0" applyNumberFormat="1" applyFont="1" applyFill="1" applyBorder="1"/>
    <xf numFmtId="164" fontId="2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left" vertical="center" wrapText="1"/>
    </xf>
    <xf numFmtId="164" fontId="3" fillId="12" borderId="59" xfId="0" applyNumberFormat="1" applyFont="1" applyFill="1" applyBorder="1"/>
    <xf numFmtId="164" fontId="1" fillId="16" borderId="16" xfId="0" applyNumberFormat="1" applyFont="1" applyFill="1" applyBorder="1" applyAlignment="1">
      <alignment horizontal="center" vertical="center"/>
    </xf>
    <xf numFmtId="164" fontId="1" fillId="16" borderId="9" xfId="0" applyNumberFormat="1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left" vertical="center" wrapText="1"/>
    </xf>
    <xf numFmtId="164" fontId="3" fillId="0" borderId="74" xfId="0" applyNumberFormat="1" applyFont="1" applyBorder="1"/>
    <xf numFmtId="164" fontId="3" fillId="0" borderId="52" xfId="0" applyNumberFormat="1" applyFont="1" applyBorder="1"/>
    <xf numFmtId="0" fontId="1" fillId="2" borderId="73" xfId="0" applyFont="1" applyFill="1" applyBorder="1" applyAlignment="1">
      <alignment horizontal="left" vertical="center" wrapText="1"/>
    </xf>
    <xf numFmtId="0" fontId="2" fillId="4" borderId="53" xfId="0" applyFont="1" applyFill="1" applyBorder="1" applyAlignment="1">
      <alignment horizontal="left" wrapText="1"/>
    </xf>
    <xf numFmtId="0" fontId="1" fillId="4" borderId="50" xfId="0" applyFont="1" applyFill="1" applyBorder="1" applyAlignment="1">
      <alignment horizontal="left"/>
    </xf>
    <xf numFmtId="0" fontId="2" fillId="4" borderId="52" xfId="0" applyFont="1" applyFill="1" applyBorder="1" applyAlignment="1">
      <alignment horizontal="center" wrapText="1"/>
    </xf>
    <xf numFmtId="164" fontId="1" fillId="4" borderId="16" xfId="0" applyNumberFormat="1" applyFont="1" applyFill="1" applyBorder="1" applyAlignment="1">
      <alignment horizontal="center"/>
    </xf>
    <xf numFmtId="164" fontId="2" fillId="4" borderId="16" xfId="0" applyNumberFormat="1" applyFont="1" applyFill="1" applyBorder="1" applyAlignment="1">
      <alignment horizontal="center"/>
    </xf>
    <xf numFmtId="0" fontId="1" fillId="14" borderId="3" xfId="0" applyFont="1" applyFill="1" applyBorder="1" applyAlignment="1">
      <alignment horizontal="left" wrapText="1"/>
    </xf>
    <xf numFmtId="0" fontId="2" fillId="17" borderId="35" xfId="0" applyFont="1" applyFill="1" applyBorder="1" applyAlignment="1">
      <alignment wrapText="1"/>
    </xf>
    <xf numFmtId="0" fontId="2" fillId="17" borderId="35" xfId="0" applyFont="1" applyFill="1" applyBorder="1" applyAlignment="1">
      <alignment horizontal="center"/>
    </xf>
    <xf numFmtId="0" fontId="2" fillId="17" borderId="35" xfId="0" applyFont="1" applyFill="1" applyBorder="1" applyAlignment="1">
      <alignment vertical="center" wrapText="1"/>
    </xf>
    <xf numFmtId="164" fontId="1" fillId="17" borderId="35" xfId="0" applyNumberFormat="1" applyFont="1" applyFill="1" applyBorder="1"/>
    <xf numFmtId="0" fontId="2" fillId="4" borderId="10" xfId="0" applyFont="1" applyFill="1" applyBorder="1" applyAlignment="1">
      <alignment horizontal="left" wrapText="1"/>
    </xf>
    <xf numFmtId="0" fontId="1" fillId="4" borderId="35" xfId="0" applyFont="1" applyFill="1" applyBorder="1" applyAlignment="1">
      <alignment horizontal="left" wrapText="1"/>
    </xf>
    <xf numFmtId="0" fontId="2" fillId="4" borderId="3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65" fontId="2" fillId="0" borderId="3" xfId="0" applyNumberFormat="1" applyFont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164" fontId="2" fillId="6" borderId="55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4" borderId="52" xfId="0" applyNumberFormat="1" applyFont="1" applyFill="1" applyBorder="1" applyAlignment="1">
      <alignment horizontal="center" vertical="center"/>
    </xf>
    <xf numFmtId="165" fontId="19" fillId="19" borderId="48" xfId="0" applyNumberFormat="1" applyFont="1" applyFill="1" applyBorder="1"/>
    <xf numFmtId="0" fontId="1" fillId="2" borderId="55" xfId="0" applyFont="1" applyFill="1" applyBorder="1" applyAlignment="1">
      <alignment horizontal="center"/>
    </xf>
    <xf numFmtId="0" fontId="20" fillId="12" borderId="35" xfId="0" applyFont="1" applyFill="1" applyBorder="1"/>
    <xf numFmtId="0" fontId="2" fillId="0" borderId="55" xfId="0" applyFont="1" applyBorder="1" applyAlignment="1">
      <alignment wrapText="1"/>
    </xf>
    <xf numFmtId="0" fontId="2" fillId="4" borderId="53" xfId="0" applyFont="1" applyFill="1" applyBorder="1" applyAlignment="1">
      <alignment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12" borderId="34" xfId="0" applyFont="1" applyFill="1" applyBorder="1" applyAlignment="1">
      <alignment horizontal="center" wrapText="1"/>
    </xf>
    <xf numFmtId="0" fontId="2" fillId="12" borderId="58" xfId="0" applyFont="1" applyFill="1" applyBorder="1" applyAlignment="1">
      <alignment horizontal="center" wrapText="1"/>
    </xf>
    <xf numFmtId="0" fontId="2" fillId="12" borderId="36" xfId="0" applyFont="1" applyFill="1" applyBorder="1" applyAlignment="1">
      <alignment horizontal="center" wrapText="1"/>
    </xf>
    <xf numFmtId="0" fontId="2" fillId="4" borderId="34" xfId="0" applyFont="1" applyFill="1" applyBorder="1" applyAlignment="1">
      <alignment horizontal="left" vertical="center" wrapText="1"/>
    </xf>
    <xf numFmtId="0" fontId="2" fillId="4" borderId="58" xfId="0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left" vertical="center" wrapText="1"/>
    </xf>
    <xf numFmtId="0" fontId="19" fillId="19" borderId="46" xfId="0" applyFont="1" applyFill="1" applyBorder="1" applyAlignment="1">
      <alignment horizontal="center"/>
    </xf>
    <xf numFmtId="0" fontId="19" fillId="19" borderId="47" xfId="0" applyFont="1" applyFill="1" applyBorder="1" applyAlignment="1">
      <alignment horizontal="center"/>
    </xf>
    <xf numFmtId="0" fontId="2" fillId="17" borderId="34" xfId="0" applyFont="1" applyFill="1" applyBorder="1" applyAlignment="1">
      <alignment horizontal="center"/>
    </xf>
    <xf numFmtId="0" fontId="2" fillId="17" borderId="58" xfId="0" applyFont="1" applyFill="1" applyBorder="1" applyAlignment="1">
      <alignment horizontal="center"/>
    </xf>
    <xf numFmtId="0" fontId="2" fillId="17" borderId="3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4" borderId="10" xfId="0" applyFont="1" applyFill="1" applyBorder="1" applyAlignment="1">
      <alignment horizontal="left" wrapText="1"/>
    </xf>
    <xf numFmtId="0" fontId="3" fillId="0" borderId="11" xfId="0" applyFont="1" applyBorder="1"/>
    <xf numFmtId="0" fontId="14" fillId="3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16" fillId="13" borderId="0" xfId="0" applyFont="1" applyFill="1" applyAlignment="1">
      <alignment horizontal="left" wrapText="1"/>
    </xf>
    <xf numFmtId="0" fontId="17" fillId="13" borderId="0" xfId="0" applyFont="1" applyFill="1"/>
    <xf numFmtId="0" fontId="2" fillId="0" borderId="10" xfId="0" applyFont="1" applyBorder="1" applyAlignment="1">
      <alignment horizontal="center" wrapText="1"/>
    </xf>
    <xf numFmtId="0" fontId="3" fillId="0" borderId="15" xfId="0" applyFont="1" applyBorder="1"/>
    <xf numFmtId="0" fontId="3" fillId="0" borderId="16" xfId="0" applyFont="1" applyBorder="1"/>
    <xf numFmtId="0" fontId="1" fillId="2" borderId="5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left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wrapText="1"/>
    </xf>
    <xf numFmtId="0" fontId="2" fillId="0" borderId="35" xfId="0" applyFont="1" applyBorder="1" applyAlignment="1">
      <alignment horizontal="center" vertical="center" wrapText="1"/>
    </xf>
    <xf numFmtId="0" fontId="2" fillId="4" borderId="35" xfId="0" applyFont="1" applyFill="1" applyBorder="1"/>
    <xf numFmtId="0" fontId="1" fillId="2" borderId="53" xfId="0" applyFont="1" applyFill="1" applyBorder="1" applyAlignment="1">
      <alignment horizontal="left" vertical="center" wrapText="1"/>
    </xf>
    <xf numFmtId="0" fontId="3" fillId="0" borderId="50" xfId="0" applyFont="1" applyBorder="1"/>
    <xf numFmtId="0" fontId="3" fillId="0" borderId="52" xfId="0" applyFont="1" applyBorder="1"/>
    <xf numFmtId="0" fontId="1" fillId="2" borderId="73" xfId="0" applyFont="1" applyFill="1" applyBorder="1" applyAlignment="1">
      <alignment horizontal="left" vertical="center" wrapText="1"/>
    </xf>
    <xf numFmtId="0" fontId="3" fillId="0" borderId="51" xfId="0" applyFont="1" applyBorder="1"/>
    <xf numFmtId="0" fontId="3" fillId="0" borderId="57" xfId="0" applyFont="1" applyBorder="1"/>
    <xf numFmtId="0" fontId="2" fillId="4" borderId="35" xfId="0" applyFont="1" applyFill="1" applyBorder="1" applyAlignment="1">
      <alignment horizontal="center" vertical="center" wrapText="1"/>
    </xf>
    <xf numFmtId="0" fontId="15" fillId="15" borderId="63" xfId="0" applyFont="1" applyFill="1" applyBorder="1" applyAlignment="1">
      <alignment horizontal="center" wrapText="1"/>
    </xf>
    <xf numFmtId="0" fontId="15" fillId="15" borderId="64" xfId="0" applyFont="1" applyFill="1" applyBorder="1" applyAlignment="1">
      <alignment horizontal="center" wrapText="1"/>
    </xf>
    <xf numFmtId="0" fontId="15" fillId="15" borderId="65" xfId="0" applyFont="1" applyFill="1" applyBorder="1" applyAlignment="1">
      <alignment horizontal="center" wrapText="1"/>
    </xf>
    <xf numFmtId="0" fontId="15" fillId="15" borderId="66" xfId="0" applyFont="1" applyFill="1" applyBorder="1" applyAlignment="1">
      <alignment horizontal="center" wrapText="1"/>
    </xf>
    <xf numFmtId="0" fontId="15" fillId="15" borderId="67" xfId="0" applyFont="1" applyFill="1" applyBorder="1" applyAlignment="1">
      <alignment horizontal="center" wrapText="1"/>
    </xf>
    <xf numFmtId="0" fontId="15" fillId="15" borderId="68" xfId="0" applyFont="1" applyFill="1" applyBorder="1" applyAlignment="1">
      <alignment horizontal="center" wrapText="1"/>
    </xf>
    <xf numFmtId="0" fontId="0" fillId="12" borderId="35" xfId="0" applyFill="1" applyBorder="1" applyAlignment="1">
      <alignment horizontal="center"/>
    </xf>
    <xf numFmtId="0" fontId="2" fillId="6" borderId="69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left" wrapText="1"/>
    </xf>
    <xf numFmtId="0" fontId="1" fillId="4" borderId="75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54" xfId="0" applyFont="1" applyFill="1" applyBorder="1" applyAlignment="1">
      <alignment horizontal="left" wrapText="1"/>
    </xf>
    <xf numFmtId="0" fontId="2" fillId="4" borderId="34" xfId="0" applyFont="1" applyFill="1" applyBorder="1" applyAlignment="1">
      <alignment horizontal="left" wrapText="1"/>
    </xf>
    <xf numFmtId="0" fontId="2" fillId="4" borderId="58" xfId="0" applyFont="1" applyFill="1" applyBorder="1" applyAlignment="1">
      <alignment horizontal="left" wrapText="1"/>
    </xf>
    <xf numFmtId="0" fontId="2" fillId="4" borderId="36" xfId="0" applyFont="1" applyFill="1" applyBorder="1" applyAlignment="1">
      <alignment horizontal="left" wrapText="1"/>
    </xf>
    <xf numFmtId="0" fontId="2" fillId="5" borderId="60" xfId="0" applyFont="1" applyFill="1" applyBorder="1" applyAlignment="1">
      <alignment horizontal="center" vertical="center" wrapText="1"/>
    </xf>
    <xf numFmtId="0" fontId="3" fillId="0" borderId="61" xfId="0" applyFont="1" applyBorder="1"/>
    <xf numFmtId="0" fontId="3" fillId="0" borderId="62" xfId="0" applyFont="1" applyBorder="1"/>
    <xf numFmtId="0" fontId="2" fillId="4" borderId="34" xfId="0" applyFont="1" applyFill="1" applyBorder="1" applyAlignment="1">
      <alignment wrapText="1"/>
    </xf>
    <xf numFmtId="0" fontId="2" fillId="4" borderId="58" xfId="0" applyFont="1" applyFill="1" applyBorder="1" applyAlignment="1">
      <alignment wrapText="1"/>
    </xf>
    <xf numFmtId="0" fontId="2" fillId="4" borderId="36" xfId="0" applyFont="1" applyFill="1" applyBorder="1" applyAlignment="1">
      <alignment wrapText="1"/>
    </xf>
    <xf numFmtId="0" fontId="18" fillId="2" borderId="72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9" fillId="18" borderId="3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4" borderId="53" xfId="0" applyFont="1" applyFill="1" applyBorder="1" applyAlignment="1">
      <alignment horizontal="left" wrapText="1"/>
    </xf>
    <xf numFmtId="0" fontId="4" fillId="4" borderId="50" xfId="0" applyFont="1" applyFill="1" applyBorder="1" applyAlignment="1">
      <alignment horizontal="left" wrapText="1"/>
    </xf>
    <xf numFmtId="0" fontId="4" fillId="4" borderId="52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 wrapText="1"/>
    </xf>
    <xf numFmtId="0" fontId="1" fillId="4" borderId="17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left" wrapText="1"/>
    </xf>
    <xf numFmtId="0" fontId="2" fillId="5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13" fillId="13" borderId="0" xfId="0" applyFont="1" applyFill="1" applyAlignment="1">
      <alignment horizontal="left" wrapText="1"/>
    </xf>
    <xf numFmtId="0" fontId="0" fillId="13" borderId="0" xfId="0" applyFill="1"/>
    <xf numFmtId="0" fontId="0" fillId="7" borderId="46" xfId="0" applyFill="1" applyBorder="1" applyAlignment="1">
      <alignment horizontal="center" wrapText="1"/>
    </xf>
    <xf numFmtId="0" fontId="0" fillId="7" borderId="47" xfId="0" applyFill="1" applyBorder="1" applyAlignment="1">
      <alignment horizontal="center" wrapText="1"/>
    </xf>
    <xf numFmtId="0" fontId="0" fillId="7" borderId="48" xfId="0" applyFill="1" applyBorder="1" applyAlignment="1">
      <alignment horizontal="center" wrapText="1"/>
    </xf>
    <xf numFmtId="44" fontId="6" fillId="8" borderId="46" xfId="0" applyNumberFormat="1" applyFont="1" applyFill="1" applyBorder="1" applyAlignment="1">
      <alignment horizontal="right"/>
    </xf>
    <xf numFmtId="44" fontId="6" fillId="8" borderId="47" xfId="0" applyNumberFormat="1" applyFont="1" applyFill="1" applyBorder="1" applyAlignment="1">
      <alignment horizontal="right"/>
    </xf>
    <xf numFmtId="165" fontId="6" fillId="7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44" fontId="0" fillId="7" borderId="3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44" fontId="6" fillId="9" borderId="27" xfId="1" applyFont="1" applyFill="1" applyBorder="1" applyAlignment="1" applyProtection="1">
      <alignment horizontal="center" vertical="center" wrapText="1"/>
    </xf>
    <xf numFmtId="44" fontId="6" fillId="9" borderId="28" xfId="1" applyFont="1" applyFill="1" applyBorder="1" applyAlignment="1" applyProtection="1">
      <alignment horizontal="center" vertical="center" wrapText="1"/>
    </xf>
    <xf numFmtId="6" fontId="1" fillId="12" borderId="9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769937</xdr:colOff>
      <xdr:row>7</xdr:row>
      <xdr:rowOff>134938</xdr:rowOff>
    </xdr:from>
    <xdr:to>
      <xdr:col>7</xdr:col>
      <xdr:colOff>563562</xdr:colOff>
      <xdr:row>10</xdr:row>
      <xdr:rowOff>39688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1A838CB-876B-48A5-0011-F12FFE50B2C9}"/>
            </a:ext>
          </a:extLst>
        </xdr:cNvPr>
        <xdr:cNvCxnSpPr/>
      </xdr:nvCxnSpPr>
      <xdr:spPr>
        <a:xfrm flipV="1">
          <a:off x="6429375" y="1317626"/>
          <a:ext cx="2913062" cy="35718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754062</xdr:colOff>
      <xdr:row>8</xdr:row>
      <xdr:rowOff>142875</xdr:rowOff>
    </xdr:from>
    <xdr:to>
      <xdr:col>7</xdr:col>
      <xdr:colOff>508000</xdr:colOff>
      <xdr:row>25</xdr:row>
      <xdr:rowOff>7938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B9CADE3-EFB3-1460-0773-A41967007255}"/>
            </a:ext>
          </a:extLst>
        </xdr:cNvPr>
        <xdr:cNvCxnSpPr/>
      </xdr:nvCxnSpPr>
      <xdr:spPr>
        <a:xfrm flipV="1">
          <a:off x="6413500" y="1476375"/>
          <a:ext cx="2873375" cy="2484438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zoomScale="120" zoomScaleNormal="120" workbookViewId="0">
      <selection activeCell="C17" sqref="C17"/>
    </sheetView>
  </sheetViews>
  <sheetFormatPr defaultColWidth="12.625" defaultRowHeight="15" customHeight="1" x14ac:dyDescent="0.2"/>
  <cols>
    <col min="1" max="1" width="3.375" customWidth="1"/>
    <col min="2" max="2" width="25.875" customWidth="1"/>
    <col min="3" max="3" width="45.125" customWidth="1"/>
    <col min="4" max="4" width="10.875" customWidth="1"/>
    <col min="5" max="5" width="9.125" customWidth="1"/>
    <col min="6" max="6" width="12.875" customWidth="1"/>
    <col min="7" max="8" width="8" customWidth="1"/>
    <col min="9" max="9" width="25.25" customWidth="1"/>
    <col min="10" max="26" width="8" customWidth="1"/>
  </cols>
  <sheetData>
    <row r="1" spans="1:26" ht="12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">
      <c r="A2" s="1"/>
      <c r="B2" s="3" t="s">
        <v>0</v>
      </c>
      <c r="C2" s="128"/>
      <c r="D2" s="129"/>
      <c r="E2" s="129"/>
      <c r="F2" s="1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">
      <c r="A3" s="1"/>
      <c r="B3" s="3" t="s">
        <v>1</v>
      </c>
      <c r="C3" s="128"/>
      <c r="D3" s="129"/>
      <c r="E3" s="129"/>
      <c r="F3" s="13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3"/>
      <c r="C4" s="4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/>
      <c r="B5" s="3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1"/>
      <c r="B6" s="138" t="s">
        <v>102</v>
      </c>
      <c r="C6" s="139"/>
      <c r="D6" s="139"/>
      <c r="E6" s="139"/>
      <c r="F6" s="13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thickBot="1" x14ac:dyDescent="0.25">
      <c r="A7" s="1"/>
      <c r="B7" s="2"/>
      <c r="C7" s="1"/>
      <c r="D7" s="1"/>
      <c r="E7" s="1"/>
      <c r="F7" s="1"/>
      <c r="G7" s="1"/>
      <c r="H7" s="1"/>
      <c r="I7" s="125" t="s">
        <v>128</v>
      </c>
      <c r="J7" s="126"/>
      <c r="K7" s="126"/>
      <c r="L7" s="126"/>
      <c r="M7" s="126"/>
      <c r="N7" s="126"/>
      <c r="O7" s="127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">
      <c r="A8" s="1"/>
      <c r="B8" s="135" t="s">
        <v>2</v>
      </c>
      <c r="C8" s="136"/>
      <c r="D8" s="136"/>
      <c r="E8" s="136"/>
      <c r="F8" s="137"/>
      <c r="G8" s="1"/>
      <c r="H8" s="1"/>
      <c r="I8" s="91" t="s">
        <v>103</v>
      </c>
      <c r="J8" s="92" t="s">
        <v>104</v>
      </c>
      <c r="K8" s="92" t="s">
        <v>105</v>
      </c>
      <c r="L8" s="92" t="s">
        <v>106</v>
      </c>
      <c r="M8" s="92" t="s">
        <v>107</v>
      </c>
      <c r="N8" s="92" t="s">
        <v>108</v>
      </c>
      <c r="O8" s="92" t="s">
        <v>109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">
      <c r="A9" s="1"/>
      <c r="B9" s="133" t="s">
        <v>79</v>
      </c>
      <c r="C9" s="129"/>
      <c r="D9" s="129"/>
      <c r="E9" s="129"/>
      <c r="F9" s="134"/>
      <c r="G9" s="1"/>
      <c r="H9" s="1"/>
      <c r="I9" s="93" t="s">
        <v>110</v>
      </c>
      <c r="J9" s="94">
        <f>K9*0.75</f>
        <v>1314</v>
      </c>
      <c r="K9" s="94">
        <v>1752</v>
      </c>
      <c r="L9" s="94">
        <v>1764</v>
      </c>
      <c r="M9" s="94">
        <v>2314</v>
      </c>
      <c r="N9" s="94">
        <v>3131</v>
      </c>
      <c r="O9" s="94">
        <v>3595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">
      <c r="A10" s="1"/>
      <c r="B10" s="5" t="s">
        <v>3</v>
      </c>
      <c r="C10" s="6" t="s">
        <v>90</v>
      </c>
      <c r="D10" s="6" t="s">
        <v>127</v>
      </c>
      <c r="E10" s="6" t="s">
        <v>4</v>
      </c>
      <c r="F10" s="6" t="s">
        <v>5</v>
      </c>
      <c r="G10" s="1"/>
      <c r="H10" s="1"/>
      <c r="I10" s="91" t="s">
        <v>111</v>
      </c>
      <c r="J10" s="94">
        <f t="shared" ref="J10:J11" si="0">K10*0.75</f>
        <v>988.5</v>
      </c>
      <c r="K10" s="94">
        <v>1318</v>
      </c>
      <c r="L10" s="94">
        <v>1402</v>
      </c>
      <c r="M10" s="94">
        <v>1729</v>
      </c>
      <c r="N10" s="94">
        <v>2087</v>
      </c>
      <c r="O10" s="94">
        <v>2480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5" t="s">
        <v>6</v>
      </c>
      <c r="C11" s="7"/>
      <c r="D11" s="212"/>
      <c r="E11" s="8">
        <v>12</v>
      </c>
      <c r="F11" s="9">
        <f t="shared" ref="F11:F16" si="1">C11*D11*E11</f>
        <v>0</v>
      </c>
      <c r="G11" s="1"/>
      <c r="H11" s="1"/>
      <c r="I11" s="91" t="s">
        <v>112</v>
      </c>
      <c r="J11" s="94">
        <f t="shared" si="0"/>
        <v>1014.75</v>
      </c>
      <c r="K11" s="94">
        <v>1353</v>
      </c>
      <c r="L11" s="94">
        <v>1362</v>
      </c>
      <c r="M11" s="94">
        <v>1721</v>
      </c>
      <c r="N11" s="94">
        <v>2146</v>
      </c>
      <c r="O11" s="94">
        <v>2326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5" t="s">
        <v>7</v>
      </c>
      <c r="C12" s="10"/>
      <c r="D12" s="212"/>
      <c r="E12" s="11">
        <v>12</v>
      </c>
      <c r="F12" s="9">
        <f t="shared" si="1"/>
        <v>0</v>
      </c>
      <c r="G12" s="1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5" t="s">
        <v>8</v>
      </c>
      <c r="C13" s="10"/>
      <c r="D13" s="212"/>
      <c r="E13" s="11">
        <v>12</v>
      </c>
      <c r="F13" s="9">
        <f t="shared" si="1"/>
        <v>0</v>
      </c>
      <c r="G13" s="1"/>
      <c r="H13" s="1"/>
      <c r="I13" s="3" t="s">
        <v>130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5" t="s">
        <v>9</v>
      </c>
      <c r="C14" s="10"/>
      <c r="D14" s="212"/>
      <c r="E14" s="11">
        <v>12</v>
      </c>
      <c r="F14" s="9">
        <f t="shared" si="1"/>
        <v>0</v>
      </c>
      <c r="G14" s="1"/>
      <c r="H14" s="1"/>
      <c r="I14" s="3" t="s">
        <v>113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5" t="s">
        <v>10</v>
      </c>
      <c r="C15" s="10"/>
      <c r="D15" s="212"/>
      <c r="E15" s="11">
        <v>12</v>
      </c>
      <c r="F15" s="9">
        <f t="shared" si="1"/>
        <v>0</v>
      </c>
      <c r="G15" s="1"/>
      <c r="H15" s="1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09" t="s">
        <v>11</v>
      </c>
      <c r="C16" s="107"/>
      <c r="D16" s="212"/>
      <c r="E16" s="11">
        <v>12</v>
      </c>
      <c r="F16" s="9">
        <f t="shared" si="1"/>
        <v>0</v>
      </c>
      <c r="G16" s="1"/>
      <c r="H16" s="1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1"/>
      <c r="B17" s="97" t="s">
        <v>126</v>
      </c>
      <c r="C17" s="108"/>
      <c r="D17" s="12"/>
      <c r="E17" s="12"/>
      <c r="F17" s="13">
        <f>SUM(F11:F16)</f>
        <v>0</v>
      </c>
      <c r="G17" s="1"/>
      <c r="H17" s="1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10" t="s">
        <v>12</v>
      </c>
      <c r="C18" s="65"/>
      <c r="D18" s="12"/>
      <c r="E18" s="12"/>
      <c r="F18" s="15" t="s">
        <v>80</v>
      </c>
      <c r="G18" s="1"/>
      <c r="H18" s="1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31" t="s">
        <v>13</v>
      </c>
      <c r="C19" s="132"/>
      <c r="D19" s="12"/>
      <c r="E19" s="12"/>
      <c r="F19" s="13">
        <f>F17</f>
        <v>0</v>
      </c>
      <c r="G19" s="1"/>
      <c r="H19" s="1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thickBot="1" x14ac:dyDescent="0.25">
      <c r="A20" s="1"/>
      <c r="B20" s="2"/>
      <c r="C20" s="16"/>
      <c r="D20" s="1"/>
      <c r="E20" s="1"/>
      <c r="F20" s="1"/>
      <c r="G20" s="1"/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1"/>
      <c r="B21" s="135" t="s">
        <v>14</v>
      </c>
      <c r="C21" s="136"/>
      <c r="D21" s="136"/>
      <c r="E21" s="136"/>
      <c r="F21" s="137"/>
      <c r="G21" s="1"/>
      <c r="H21" s="1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44" t="s">
        <v>131</v>
      </c>
      <c r="C22" s="129"/>
      <c r="D22" s="129"/>
      <c r="E22" s="129"/>
      <c r="F22" s="134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5" t="s">
        <v>3</v>
      </c>
      <c r="C23" s="6" t="s">
        <v>90</v>
      </c>
      <c r="D23" s="6" t="s">
        <v>129</v>
      </c>
      <c r="E23" s="6" t="s">
        <v>4</v>
      </c>
      <c r="F23" s="6" t="s">
        <v>5</v>
      </c>
      <c r="G23" s="1"/>
      <c r="H23" s="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5" t="s">
        <v>15</v>
      </c>
      <c r="C24" s="7"/>
      <c r="D24" s="17"/>
      <c r="E24" s="8">
        <v>12</v>
      </c>
      <c r="F24" s="9">
        <f>C24*D24*E24</f>
        <v>0</v>
      </c>
      <c r="G24" s="1"/>
      <c r="H24" s="1"/>
      <c r="I24" s="3" t="s">
        <v>130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40" t="s">
        <v>16</v>
      </c>
      <c r="C25" s="141"/>
      <c r="D25" s="141"/>
      <c r="E25" s="141"/>
      <c r="F25" s="142"/>
      <c r="G25" s="1"/>
      <c r="H25" s="1"/>
      <c r="I25" s="3" t="s">
        <v>113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5" t="s">
        <v>6</v>
      </c>
      <c r="C26" s="10"/>
      <c r="D26" s="212"/>
      <c r="E26" s="8">
        <v>12</v>
      </c>
      <c r="F26" s="9">
        <f t="shared" ref="F26:F31" si="2">C26*D26*E26</f>
        <v>0</v>
      </c>
      <c r="G26" s="1"/>
      <c r="H26" s="1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5" t="s">
        <v>7</v>
      </c>
      <c r="C27" s="10"/>
      <c r="D27" s="212"/>
      <c r="E27" s="11">
        <v>12</v>
      </c>
      <c r="F27" s="9">
        <f t="shared" si="2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5" t="s">
        <v>8</v>
      </c>
      <c r="C28" s="10"/>
      <c r="D28" s="212"/>
      <c r="E28" s="11">
        <v>12</v>
      </c>
      <c r="F28" s="9">
        <f t="shared" si="2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5" t="s">
        <v>9</v>
      </c>
      <c r="C29" s="10"/>
      <c r="D29" s="212"/>
      <c r="E29" s="11">
        <v>12</v>
      </c>
      <c r="F29" s="9">
        <f t="shared" si="2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5" t="s">
        <v>10</v>
      </c>
      <c r="C30" s="10"/>
      <c r="D30" s="212"/>
      <c r="E30" s="11">
        <v>12</v>
      </c>
      <c r="F30" s="9">
        <f t="shared" si="2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5" t="s">
        <v>11</v>
      </c>
      <c r="C31" s="107"/>
      <c r="D31" s="212"/>
      <c r="E31" s="11">
        <v>12</v>
      </c>
      <c r="F31" s="9">
        <f t="shared" si="2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1"/>
      <c r="B32" s="95" t="s">
        <v>89</v>
      </c>
      <c r="C32" s="108"/>
      <c r="D32" s="12"/>
      <c r="E32" s="12"/>
      <c r="F32" s="13">
        <f>SUM(F24:F31)</f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4" t="s">
        <v>12</v>
      </c>
      <c r="C33" s="65"/>
      <c r="D33" s="12"/>
      <c r="E33" s="12"/>
      <c r="F33" s="15" t="s">
        <v>80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31" t="s">
        <v>13</v>
      </c>
      <c r="C34" s="132"/>
      <c r="D34" s="12"/>
      <c r="E34" s="12"/>
      <c r="F34" s="13">
        <f>F32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thickBot="1" x14ac:dyDescent="0.25">
      <c r="A35" s="1"/>
      <c r="B35" s="3"/>
      <c r="C35" s="1"/>
      <c r="D35" s="1"/>
      <c r="E35" s="1"/>
      <c r="F35" s="1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">
      <c r="A36" s="1"/>
      <c r="B36" s="135" t="s">
        <v>17</v>
      </c>
      <c r="C36" s="136"/>
      <c r="D36" s="136"/>
      <c r="E36" s="136"/>
      <c r="F36" s="13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44" t="s">
        <v>132</v>
      </c>
      <c r="C37" s="129"/>
      <c r="D37" s="129"/>
      <c r="E37" s="129"/>
      <c r="F37" s="13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75" t="s">
        <v>18</v>
      </c>
      <c r="C38" s="151" t="s">
        <v>19</v>
      </c>
      <c r="D38" s="151"/>
      <c r="E38" s="151"/>
      <c r="F38" s="63" t="s">
        <v>20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75" t="s">
        <v>21</v>
      </c>
      <c r="C39" s="146"/>
      <c r="D39" s="146"/>
      <c r="E39" s="146"/>
      <c r="F39" s="6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75" t="s">
        <v>22</v>
      </c>
      <c r="C40" s="146"/>
      <c r="D40" s="146"/>
      <c r="E40" s="146"/>
      <c r="F40" s="6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75" t="s">
        <v>23</v>
      </c>
      <c r="C41" s="146"/>
      <c r="D41" s="146"/>
      <c r="E41" s="146"/>
      <c r="F41" s="6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75" t="s">
        <v>24</v>
      </c>
      <c r="C42" s="146"/>
      <c r="D42" s="146"/>
      <c r="E42" s="146"/>
      <c r="F42" s="6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75" t="s">
        <v>25</v>
      </c>
      <c r="C43" s="146"/>
      <c r="D43" s="146"/>
      <c r="E43" s="146"/>
      <c r="F43" s="6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9" t="s">
        <v>26</v>
      </c>
      <c r="C44" s="147"/>
      <c r="D44" s="148"/>
      <c r="E44" s="149"/>
      <c r="F44" s="6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76" t="s">
        <v>27</v>
      </c>
      <c r="C45" s="146"/>
      <c r="D45" s="146"/>
      <c r="E45" s="146"/>
      <c r="F45" s="6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45" t="s">
        <v>28</v>
      </c>
      <c r="C46" s="145"/>
      <c r="D46" s="145"/>
      <c r="E46" s="145"/>
      <c r="F46" s="13">
        <f>SUM(F39:F45)</f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50" t="s">
        <v>12</v>
      </c>
      <c r="C47" s="150"/>
      <c r="D47" s="150"/>
      <c r="E47" s="150"/>
      <c r="F47" s="20" t="s">
        <v>80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45" t="s">
        <v>13</v>
      </c>
      <c r="C48" s="145"/>
      <c r="D48" s="145"/>
      <c r="E48" s="145"/>
      <c r="F48" s="13">
        <f>F46</f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thickBot="1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35" t="s">
        <v>29</v>
      </c>
      <c r="C51" s="136"/>
      <c r="D51" s="136"/>
      <c r="E51" s="136"/>
      <c r="F51" s="13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">
      <c r="A52" s="1"/>
      <c r="B52" s="144" t="s">
        <v>30</v>
      </c>
      <c r="C52" s="129"/>
      <c r="D52" s="129"/>
      <c r="E52" s="129"/>
      <c r="F52" s="13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67" t="s">
        <v>18</v>
      </c>
      <c r="C53" s="159" t="s">
        <v>19</v>
      </c>
      <c r="D53" s="159"/>
      <c r="E53" s="159"/>
      <c r="F53" s="66" t="s">
        <v>20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75" t="s">
        <v>27</v>
      </c>
      <c r="C54" s="146"/>
      <c r="D54" s="146"/>
      <c r="E54" s="146"/>
      <c r="F54" s="6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76" t="s">
        <v>114</v>
      </c>
      <c r="C55" s="111"/>
      <c r="D55" s="112"/>
      <c r="E55" s="113"/>
      <c r="F55" s="6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76" t="s">
        <v>115</v>
      </c>
      <c r="C56" s="111"/>
      <c r="D56" s="112"/>
      <c r="E56" s="113"/>
      <c r="F56" s="6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76" t="s">
        <v>116</v>
      </c>
      <c r="C57" s="111"/>
      <c r="D57" s="112"/>
      <c r="E57" s="113"/>
      <c r="F57" s="6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76" t="s">
        <v>117</v>
      </c>
      <c r="C58" s="143"/>
      <c r="D58" s="143"/>
      <c r="E58" s="143"/>
      <c r="F58" s="6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45" t="s">
        <v>28</v>
      </c>
      <c r="C59" s="145"/>
      <c r="D59" s="145"/>
      <c r="E59" s="145"/>
      <c r="F59" s="13">
        <f>SUM(F54:F58)</f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50" t="s">
        <v>12</v>
      </c>
      <c r="C60" s="150"/>
      <c r="D60" s="150"/>
      <c r="E60" s="150"/>
      <c r="F60" s="20" t="s">
        <v>80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52" t="s">
        <v>13</v>
      </c>
      <c r="C61" s="152"/>
      <c r="D61" s="152"/>
      <c r="E61" s="152"/>
      <c r="F61" s="13">
        <f>F59</f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25" customHeight="1" thickBot="1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35" t="s">
        <v>31</v>
      </c>
      <c r="C64" s="136"/>
      <c r="D64" s="136"/>
      <c r="E64" s="136"/>
      <c r="F64" s="13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44" t="s">
        <v>32</v>
      </c>
      <c r="C65" s="129"/>
      <c r="D65" s="129"/>
      <c r="E65" s="129"/>
      <c r="F65" s="13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67" t="s">
        <v>18</v>
      </c>
      <c r="C66" s="114" t="s">
        <v>19</v>
      </c>
      <c r="D66" s="115"/>
      <c r="E66" s="116"/>
      <c r="F66" s="66" t="s">
        <v>20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75" t="s">
        <v>81</v>
      </c>
      <c r="C67" s="146"/>
      <c r="D67" s="146"/>
      <c r="E67" s="146"/>
      <c r="F67" s="79"/>
      <c r="G67" s="4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75" t="s">
        <v>34</v>
      </c>
      <c r="C68" s="146"/>
      <c r="D68" s="146"/>
      <c r="E68" s="146"/>
      <c r="F68" s="79"/>
      <c r="G68" s="4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75" t="s">
        <v>33</v>
      </c>
      <c r="C69" s="166"/>
      <c r="D69" s="166"/>
      <c r="E69" s="166"/>
      <c r="F69" s="7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hidden="1" customHeight="1" x14ac:dyDescent="0.2">
      <c r="A70" s="1"/>
      <c r="B70" s="19" t="s">
        <v>34</v>
      </c>
      <c r="C70" s="81"/>
      <c r="D70" s="82"/>
      <c r="E70" s="82"/>
      <c r="F70" s="7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75" t="s">
        <v>35</v>
      </c>
      <c r="C71" s="146"/>
      <c r="D71" s="146"/>
      <c r="E71" s="146"/>
      <c r="F71" s="7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hidden="1" customHeight="1" x14ac:dyDescent="0.2">
      <c r="A72" s="1"/>
      <c r="B72" s="19" t="s">
        <v>36</v>
      </c>
      <c r="C72" s="153"/>
      <c r="D72" s="154"/>
      <c r="E72" s="155"/>
      <c r="F72" s="8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hidden="1" customHeight="1" x14ac:dyDescent="0.2">
      <c r="A73" s="1"/>
      <c r="B73" s="19" t="s">
        <v>37</v>
      </c>
      <c r="C73" s="156"/>
      <c r="D73" s="157"/>
      <c r="E73" s="158"/>
      <c r="F73" s="8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75" t="s">
        <v>83</v>
      </c>
      <c r="C74" s="146"/>
      <c r="D74" s="146"/>
      <c r="E74" s="146"/>
      <c r="F74" s="7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75" t="s">
        <v>36</v>
      </c>
      <c r="C75" s="146"/>
      <c r="D75" s="146"/>
      <c r="E75" s="146"/>
      <c r="F75" s="7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75" t="s">
        <v>84</v>
      </c>
      <c r="C76" s="146"/>
      <c r="D76" s="146"/>
      <c r="E76" s="146"/>
      <c r="F76" s="7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75" t="s">
        <v>40</v>
      </c>
      <c r="C77" s="146"/>
      <c r="D77" s="146"/>
      <c r="E77" s="146"/>
      <c r="F77" s="7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75" t="s">
        <v>44</v>
      </c>
      <c r="C78" s="146"/>
      <c r="D78" s="146"/>
      <c r="E78" s="146"/>
      <c r="F78" s="7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75" t="s">
        <v>82</v>
      </c>
      <c r="C79" s="146"/>
      <c r="D79" s="146"/>
      <c r="E79" s="146"/>
      <c r="F79" s="7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75" t="s">
        <v>38</v>
      </c>
      <c r="C80" s="146"/>
      <c r="D80" s="146"/>
      <c r="E80" s="146"/>
      <c r="F80" s="7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hidden="1" customHeight="1" x14ac:dyDescent="0.2">
      <c r="A81" s="1"/>
      <c r="B81" s="19" t="s">
        <v>39</v>
      </c>
      <c r="C81" s="77"/>
      <c r="D81" s="78"/>
      <c r="E81" s="83"/>
      <c r="F81" s="8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hidden="1" customHeight="1" x14ac:dyDescent="0.2">
      <c r="A82" s="1"/>
      <c r="B82" s="19" t="s">
        <v>40</v>
      </c>
      <c r="C82" s="62"/>
      <c r="D82" s="72"/>
      <c r="E82" s="70"/>
      <c r="F82" s="8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hidden="1" customHeight="1" x14ac:dyDescent="0.2">
      <c r="A83" s="1"/>
      <c r="B83" s="19" t="s">
        <v>41</v>
      </c>
      <c r="C83" s="62"/>
      <c r="D83" s="72"/>
      <c r="E83" s="70"/>
      <c r="F83" s="8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hidden="1" customHeight="1" x14ac:dyDescent="0.2">
      <c r="A84" s="1"/>
      <c r="B84" s="19" t="s">
        <v>42</v>
      </c>
      <c r="C84" s="62"/>
      <c r="D84" s="72"/>
      <c r="E84" s="70"/>
      <c r="F84" s="8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hidden="1" customHeight="1" x14ac:dyDescent="0.2">
      <c r="A85" s="1"/>
      <c r="B85" s="19" t="s">
        <v>43</v>
      </c>
      <c r="C85" s="62"/>
      <c r="D85" s="72"/>
      <c r="E85" s="70"/>
      <c r="F85" s="8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hidden="1" customHeight="1" x14ac:dyDescent="0.2">
      <c r="A86" s="1"/>
      <c r="B86" s="19" t="s">
        <v>44</v>
      </c>
      <c r="C86" s="62"/>
      <c r="D86" s="72"/>
      <c r="E86" s="70"/>
      <c r="F86" s="8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hidden="1" customHeight="1" x14ac:dyDescent="0.2">
      <c r="A87" s="1"/>
      <c r="B87" s="19" t="s">
        <v>45</v>
      </c>
      <c r="C87" s="84"/>
      <c r="D87" s="73"/>
      <c r="E87" s="71"/>
      <c r="F87" s="8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75" t="s">
        <v>46</v>
      </c>
      <c r="C88" s="146"/>
      <c r="D88" s="146"/>
      <c r="E88" s="146"/>
      <c r="F88" s="7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75" t="s">
        <v>43</v>
      </c>
      <c r="C89" s="146"/>
      <c r="D89" s="146"/>
      <c r="E89" s="146"/>
      <c r="F89" s="7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75" t="s">
        <v>42</v>
      </c>
      <c r="C90" s="146"/>
      <c r="D90" s="146"/>
      <c r="E90" s="146"/>
      <c r="F90" s="7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75" t="s">
        <v>45</v>
      </c>
      <c r="C91" s="146"/>
      <c r="D91" s="146"/>
      <c r="E91" s="146"/>
      <c r="F91" s="7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75" t="s">
        <v>47</v>
      </c>
      <c r="C92" s="146"/>
      <c r="D92" s="146"/>
      <c r="E92" s="146"/>
      <c r="F92" s="7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76" t="s">
        <v>48</v>
      </c>
      <c r="C93" s="143"/>
      <c r="D93" s="143"/>
      <c r="E93" s="143"/>
      <c r="F93" s="7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45" t="s">
        <v>28</v>
      </c>
      <c r="C94" s="145"/>
      <c r="D94" s="145"/>
      <c r="E94" s="145"/>
      <c r="F94" s="13">
        <f>SUM(F67:F93)</f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85" t="s">
        <v>12</v>
      </c>
      <c r="C95" s="86"/>
      <c r="D95" s="65"/>
      <c r="E95" s="65"/>
      <c r="F95" s="20" t="s">
        <v>80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31" t="s">
        <v>13</v>
      </c>
      <c r="C96" s="132"/>
      <c r="D96" s="12"/>
      <c r="E96" s="12"/>
      <c r="F96" s="13">
        <f>F94</f>
        <v>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86" t="s">
        <v>118</v>
      </c>
      <c r="C98" s="186"/>
      <c r="D98" s="186"/>
      <c r="E98" s="186"/>
      <c r="F98" s="18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00" t="s">
        <v>18</v>
      </c>
      <c r="C99" s="114" t="s">
        <v>122</v>
      </c>
      <c r="D99" s="115"/>
      <c r="E99" s="116"/>
      <c r="F99" s="101" t="s">
        <v>20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68"/>
      <c r="C100" s="167"/>
      <c r="D100" s="168"/>
      <c r="E100" s="169"/>
      <c r="F100" s="10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2.75" customHeight="1" x14ac:dyDescent="0.2">
      <c r="A101" s="1"/>
      <c r="B101" s="103" t="s">
        <v>119</v>
      </c>
      <c r="C101" s="117" t="s">
        <v>120</v>
      </c>
      <c r="D101" s="118"/>
      <c r="E101" s="119"/>
      <c r="F101" s="104">
        <f>D101+E101</f>
        <v>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50.25" customHeight="1" x14ac:dyDescent="0.2">
      <c r="A102" s="1"/>
      <c r="B102" s="103" t="s">
        <v>121</v>
      </c>
      <c r="C102" s="117" t="s">
        <v>124</v>
      </c>
      <c r="D102" s="118"/>
      <c r="E102" s="119"/>
      <c r="F102" s="104">
        <f>D102+E102</f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20" t="s">
        <v>28</v>
      </c>
      <c r="C103" s="121"/>
      <c r="D103" s="121"/>
      <c r="E103" s="122"/>
      <c r="F103" s="105">
        <f>SUM(F98:F102)</f>
        <v>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thickBot="1" x14ac:dyDescent="0.25">
      <c r="A104" s="1"/>
      <c r="B104" s="2"/>
      <c r="C104" s="1"/>
      <c r="D104" s="1"/>
      <c r="E104" s="2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thickBot="1" x14ac:dyDescent="0.25">
      <c r="A105" s="1"/>
      <c r="B105" s="22"/>
      <c r="C105" s="23"/>
      <c r="D105" s="23"/>
      <c r="E105" s="24" t="s">
        <v>49</v>
      </c>
      <c r="F105" s="25">
        <f>(F94+F59+F46+F32+F17+F103)*0.1</f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thickBo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35" t="s">
        <v>50</v>
      </c>
      <c r="C107" s="136"/>
      <c r="D107" s="136"/>
      <c r="E107" s="136"/>
      <c r="F107" s="13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44" t="s">
        <v>32</v>
      </c>
      <c r="C108" s="129"/>
      <c r="D108" s="129"/>
      <c r="E108" s="129"/>
      <c r="F108" s="13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67" t="s">
        <v>18</v>
      </c>
      <c r="C109" s="114" t="s">
        <v>19</v>
      </c>
      <c r="D109" s="115"/>
      <c r="E109" s="116"/>
      <c r="F109" s="66" t="s">
        <v>20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68"/>
      <c r="C110" s="167"/>
      <c r="D110" s="168"/>
      <c r="E110" s="169"/>
      <c r="F110" s="3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69" t="s">
        <v>85</v>
      </c>
      <c r="C111" s="146"/>
      <c r="D111" s="146"/>
      <c r="E111" s="146"/>
      <c r="F111" s="79">
        <f>D111+E111</f>
        <v>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69" t="s">
        <v>86</v>
      </c>
      <c r="C112" s="183"/>
      <c r="D112" s="184"/>
      <c r="E112" s="185"/>
      <c r="F112" s="79">
        <f>D112+E112</f>
        <v>0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69" t="s">
        <v>87</v>
      </c>
      <c r="C113" s="146"/>
      <c r="D113" s="146"/>
      <c r="E113" s="146"/>
      <c r="F113" s="79">
        <f>D113+E113</f>
        <v>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69" t="s">
        <v>88</v>
      </c>
      <c r="C114" s="146"/>
      <c r="D114" s="146"/>
      <c r="E114" s="146"/>
      <c r="F114" s="79">
        <f>D114+E114</f>
        <v>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74" t="s">
        <v>28</v>
      </c>
      <c r="C115" s="175"/>
      <c r="D115" s="175"/>
      <c r="E115" s="176"/>
      <c r="F115" s="13">
        <f>SUM(F110:F114)</f>
        <v>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80" t="s">
        <v>12</v>
      </c>
      <c r="C116" s="181"/>
      <c r="D116" s="181"/>
      <c r="E116" s="182"/>
      <c r="F116" s="20" t="s">
        <v>80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" customHeight="1" x14ac:dyDescent="0.2">
      <c r="A117" s="1"/>
      <c r="B117" s="145" t="s">
        <v>13</v>
      </c>
      <c r="C117" s="145"/>
      <c r="D117" s="145"/>
      <c r="E117" s="145"/>
      <c r="F117" s="26">
        <f>F115</f>
        <v>0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" customHeight="1" thickBot="1" x14ac:dyDescent="0.25">
      <c r="A118" s="1"/>
      <c r="B118" s="98"/>
      <c r="C118" s="98"/>
      <c r="D118" s="98"/>
      <c r="E118" s="98"/>
      <c r="F118" s="9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" customHeight="1" thickBot="1" x14ac:dyDescent="0.3">
      <c r="A119" s="1"/>
      <c r="B119" s="123" t="s">
        <v>125</v>
      </c>
      <c r="C119" s="124"/>
      <c r="D119" s="124"/>
      <c r="E119" s="124"/>
      <c r="F119" s="106">
        <f>F117+F103+F94+F59+F46+F32+F17</f>
        <v>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" customHeight="1" x14ac:dyDescent="0.2">
      <c r="A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" customHeight="1" x14ac:dyDescent="0.2">
      <c r="A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52.5" customHeight="1" x14ac:dyDescent="0.2">
      <c r="A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6.75" customHeight="1" x14ac:dyDescent="0.2">
      <c r="A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" customHeight="1" x14ac:dyDescent="0.2">
      <c r="A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thickBo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" customHeight="1" x14ac:dyDescent="0.2">
      <c r="A126" s="1"/>
      <c r="B126" s="177" t="s">
        <v>52</v>
      </c>
      <c r="C126" s="178"/>
      <c r="D126" s="178"/>
      <c r="E126" s="178"/>
      <c r="F126" s="17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45" t="s">
        <v>53</v>
      </c>
      <c r="C127" s="145"/>
      <c r="D127" s="145"/>
      <c r="E127" s="145"/>
      <c r="F127" s="87" t="s">
        <v>89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">
      <c r="A128" s="1"/>
      <c r="B128" s="170" t="s">
        <v>54</v>
      </c>
      <c r="C128" s="170"/>
      <c r="D128" s="170"/>
      <c r="E128" s="170"/>
      <c r="F128" s="88">
        <f>F17</f>
        <v>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70" t="s">
        <v>55</v>
      </c>
      <c r="C129" s="170"/>
      <c r="D129" s="170"/>
      <c r="E129" s="170"/>
      <c r="F129" s="88">
        <f>F32</f>
        <v>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">
      <c r="A130" s="1"/>
      <c r="B130" s="171" t="s">
        <v>48</v>
      </c>
      <c r="C130" s="172"/>
      <c r="D130" s="172"/>
      <c r="E130" s="173"/>
      <c r="F130" s="27">
        <f>F46</f>
        <v>0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70" t="s">
        <v>56</v>
      </c>
      <c r="C131" s="170"/>
      <c r="D131" s="170"/>
      <c r="E131" s="170"/>
      <c r="F131" s="88">
        <f>F94</f>
        <v>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70" t="s">
        <v>57</v>
      </c>
      <c r="C132" s="170"/>
      <c r="D132" s="170"/>
      <c r="E132" s="170"/>
      <c r="F132" s="88">
        <f>F59</f>
        <v>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96" t="s">
        <v>123</v>
      </c>
      <c r="C133" s="96"/>
      <c r="D133" s="96"/>
      <c r="E133" s="96"/>
      <c r="F133" s="88">
        <f>F103</f>
        <v>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70" t="s">
        <v>51</v>
      </c>
      <c r="C134" s="170"/>
      <c r="D134" s="170"/>
      <c r="E134" s="170"/>
      <c r="F134" s="88">
        <f>F115</f>
        <v>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45" t="s">
        <v>58</v>
      </c>
      <c r="C135" s="145"/>
      <c r="D135" s="145"/>
      <c r="E135" s="145"/>
      <c r="F135" s="89">
        <f>SUM(F128:F134)</f>
        <v>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thickBo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9.25" customHeight="1" x14ac:dyDescent="0.2">
      <c r="A137" s="1"/>
      <c r="B137" s="194" t="s">
        <v>59</v>
      </c>
      <c r="C137" s="195"/>
      <c r="D137" s="195"/>
      <c r="E137" s="195"/>
      <c r="F137" s="19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88" t="s">
        <v>60</v>
      </c>
      <c r="C138" s="189"/>
      <c r="D138" s="189"/>
      <c r="E138" s="190"/>
      <c r="F138" s="28" t="s">
        <v>61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" customHeight="1" x14ac:dyDescent="0.2">
      <c r="A139" s="1"/>
      <c r="B139" s="191" t="s">
        <v>62</v>
      </c>
      <c r="C139" s="192"/>
      <c r="D139" s="192"/>
      <c r="E139" s="193"/>
      <c r="F139" s="29">
        <f>(SUM(F130:F134)+F128)*0.25</f>
        <v>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customHeight="1" thickBot="1" x14ac:dyDescent="0.25">
      <c r="A140" s="1"/>
      <c r="B140" s="90"/>
      <c r="C140" s="90"/>
      <c r="D140" s="90"/>
      <c r="E140" s="90"/>
      <c r="F140" s="7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.5" customHeight="1" x14ac:dyDescent="0.2">
      <c r="A141" s="1"/>
      <c r="B141" s="160" t="s">
        <v>133</v>
      </c>
      <c r="C141" s="161"/>
      <c r="D141" s="161"/>
      <c r="E141" s="161"/>
      <c r="F141" s="16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2.25" customHeight="1" thickBot="1" x14ac:dyDescent="0.25">
      <c r="A142" s="1"/>
      <c r="B142" s="163"/>
      <c r="C142" s="164"/>
      <c r="D142" s="164"/>
      <c r="E142" s="164"/>
      <c r="F142" s="16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2">
      <c r="A146" s="1"/>
      <c r="B146" s="187"/>
      <c r="C146" s="18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2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" customHeight="1" x14ac:dyDescent="0.2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" customHeight="1" x14ac:dyDescent="0.2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" customHeight="1" x14ac:dyDescent="0.2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" customHeight="1" x14ac:dyDescent="0.2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" customHeight="1" x14ac:dyDescent="0.2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" customHeight="1" x14ac:dyDescent="0.2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" customHeight="1" x14ac:dyDescent="0.2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" customHeight="1" x14ac:dyDescent="0.2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" customHeight="1" x14ac:dyDescent="0.2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" customHeight="1" x14ac:dyDescent="0.2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" customHeight="1" x14ac:dyDescent="0.2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" customHeight="1" x14ac:dyDescent="0.2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" customHeight="1" x14ac:dyDescent="0.2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" customHeight="1" x14ac:dyDescent="0.2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" customHeight="1" x14ac:dyDescent="0.2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" customHeight="1" x14ac:dyDescent="0.2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" customHeight="1" x14ac:dyDescent="0.2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" customHeight="1" x14ac:dyDescent="0.2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" customHeight="1" x14ac:dyDescent="0.2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" customHeight="1" x14ac:dyDescent="0.2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" customHeight="1" x14ac:dyDescent="0.2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" customHeight="1" x14ac:dyDescent="0.2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" customHeight="1" x14ac:dyDescent="0.2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" customHeight="1" x14ac:dyDescent="0.2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" customHeight="1" x14ac:dyDescent="0.2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" customHeight="1" x14ac:dyDescent="0.2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" customHeight="1" x14ac:dyDescent="0.2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" customHeight="1" x14ac:dyDescent="0.2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" customHeight="1" x14ac:dyDescent="0.2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" customHeight="1" x14ac:dyDescent="0.2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" customHeight="1" x14ac:dyDescent="0.2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" customHeight="1" x14ac:dyDescent="0.2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</sheetData>
  <mergeCells count="91">
    <mergeCell ref="B98:F98"/>
    <mergeCell ref="C100:E100"/>
    <mergeCell ref="B146:C146"/>
    <mergeCell ref="B134:E134"/>
    <mergeCell ref="B135:E135"/>
    <mergeCell ref="B132:E132"/>
    <mergeCell ref="B138:E138"/>
    <mergeCell ref="B139:E139"/>
    <mergeCell ref="B137:F137"/>
    <mergeCell ref="C109:E109"/>
    <mergeCell ref="B128:E128"/>
    <mergeCell ref="B129:E129"/>
    <mergeCell ref="B130:E130"/>
    <mergeCell ref="B131:E131"/>
    <mergeCell ref="C113:E113"/>
    <mergeCell ref="C114:E114"/>
    <mergeCell ref="B115:E115"/>
    <mergeCell ref="B127:E127"/>
    <mergeCell ref="B126:F126"/>
    <mergeCell ref="B117:E117"/>
    <mergeCell ref="C111:E111"/>
    <mergeCell ref="B116:E116"/>
    <mergeCell ref="C112:E112"/>
    <mergeCell ref="C54:E54"/>
    <mergeCell ref="C53:E53"/>
    <mergeCell ref="B59:E59"/>
    <mergeCell ref="B60:E60"/>
    <mergeCell ref="B141:F142"/>
    <mergeCell ref="C68:E68"/>
    <mergeCell ref="C69:E69"/>
    <mergeCell ref="C71:E71"/>
    <mergeCell ref="B108:F108"/>
    <mergeCell ref="C110:E110"/>
    <mergeCell ref="B96:C96"/>
    <mergeCell ref="B107:F107"/>
    <mergeCell ref="C74:E74"/>
    <mergeCell ref="C75:E75"/>
    <mergeCell ref="C76:E76"/>
    <mergeCell ref="C77:E77"/>
    <mergeCell ref="C93:E93"/>
    <mergeCell ref="C72:E72"/>
    <mergeCell ref="C73:E73"/>
    <mergeCell ref="C78:E78"/>
    <mergeCell ref="C79:E79"/>
    <mergeCell ref="C80:E80"/>
    <mergeCell ref="B52:F52"/>
    <mergeCell ref="B36:F36"/>
    <mergeCell ref="B37:F37"/>
    <mergeCell ref="B48:E48"/>
    <mergeCell ref="C43:E43"/>
    <mergeCell ref="C44:E44"/>
    <mergeCell ref="C45:E45"/>
    <mergeCell ref="B46:E46"/>
    <mergeCell ref="B47:E47"/>
    <mergeCell ref="C38:E38"/>
    <mergeCell ref="C39:E39"/>
    <mergeCell ref="C40:E40"/>
    <mergeCell ref="C41:E41"/>
    <mergeCell ref="C42:E42"/>
    <mergeCell ref="C102:E102"/>
    <mergeCell ref="B103:E103"/>
    <mergeCell ref="B119:E119"/>
    <mergeCell ref="I7:O7"/>
    <mergeCell ref="C2:F2"/>
    <mergeCell ref="C3:F3"/>
    <mergeCell ref="B19:C19"/>
    <mergeCell ref="B9:F9"/>
    <mergeCell ref="B8:F8"/>
    <mergeCell ref="B6:F6"/>
    <mergeCell ref="B21:F21"/>
    <mergeCell ref="B22:F22"/>
    <mergeCell ref="B25:F25"/>
    <mergeCell ref="B34:C34"/>
    <mergeCell ref="C58:E58"/>
    <mergeCell ref="B51:F51"/>
    <mergeCell ref="C55:E55"/>
    <mergeCell ref="C56:E56"/>
    <mergeCell ref="C57:E57"/>
    <mergeCell ref="C99:E99"/>
    <mergeCell ref="C101:E101"/>
    <mergeCell ref="B65:F65"/>
    <mergeCell ref="B64:F64"/>
    <mergeCell ref="B61:E61"/>
    <mergeCell ref="C66:E66"/>
    <mergeCell ref="C67:E67"/>
    <mergeCell ref="C88:E88"/>
    <mergeCell ref="C89:E89"/>
    <mergeCell ref="C90:E90"/>
    <mergeCell ref="B94:E94"/>
    <mergeCell ref="C91:E91"/>
    <mergeCell ref="C92:E92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BAC8-698F-49EA-A2FD-6E064084026A}">
  <dimension ref="A1:O35"/>
  <sheetViews>
    <sheetView topLeftCell="A3" workbookViewId="0">
      <selection activeCell="H26" sqref="H26"/>
    </sheetView>
  </sheetViews>
  <sheetFormatPr defaultColWidth="8.375" defaultRowHeight="14.25" x14ac:dyDescent="0.2"/>
  <cols>
    <col min="1" max="1" width="32.75" style="32" customWidth="1"/>
    <col min="2" max="2" width="26.375" style="32" customWidth="1"/>
    <col min="3" max="4" width="12.875" style="32" customWidth="1"/>
    <col min="5" max="5" width="13.125" style="31" customWidth="1"/>
    <col min="6" max="6" width="11.75" style="31" customWidth="1"/>
    <col min="7" max="7" width="12.875" style="31" customWidth="1"/>
    <col min="8" max="8" width="12.875" style="32" customWidth="1"/>
    <col min="9" max="16384" width="8.375" style="32"/>
  </cols>
  <sheetData>
    <row r="1" spans="1:15" ht="15" x14ac:dyDescent="0.25">
      <c r="A1" s="204"/>
      <c r="B1" s="204"/>
      <c r="C1" s="204"/>
      <c r="D1" s="204"/>
    </row>
    <row r="2" spans="1:15" ht="18.75" x14ac:dyDescent="0.3">
      <c r="A2" s="205" t="s">
        <v>64</v>
      </c>
      <c r="B2" s="205"/>
      <c r="C2" s="205"/>
      <c r="D2" s="205"/>
      <c r="E2" s="205"/>
      <c r="F2" s="205"/>
      <c r="G2" s="205"/>
    </row>
    <row r="3" spans="1:15" x14ac:dyDescent="0.2">
      <c r="A3" s="197" t="s">
        <v>77</v>
      </c>
      <c r="B3" s="198"/>
      <c r="C3" s="198"/>
      <c r="D3" s="198"/>
      <c r="E3" s="198"/>
      <c r="F3" s="35"/>
      <c r="G3" s="35"/>
    </row>
    <row r="4" spans="1:15" ht="15" thickBot="1" x14ac:dyDescent="0.25">
      <c r="C4" s="33"/>
      <c r="D4" s="34"/>
      <c r="E4" s="35"/>
      <c r="F4" s="206"/>
      <c r="G4" s="206"/>
    </row>
    <row r="5" spans="1:15" ht="20.25" customHeight="1" thickBot="1" x14ac:dyDescent="0.25">
      <c r="A5" s="207" t="s">
        <v>63</v>
      </c>
      <c r="B5" s="208"/>
      <c r="C5" s="208" t="s">
        <v>93</v>
      </c>
      <c r="D5" s="208"/>
      <c r="E5" s="209"/>
      <c r="F5" s="210" t="s">
        <v>78</v>
      </c>
      <c r="G5" s="211"/>
    </row>
    <row r="6" spans="1:15" ht="57" x14ac:dyDescent="0.2">
      <c r="A6" s="36" t="s">
        <v>92</v>
      </c>
      <c r="B6" s="37" t="s">
        <v>91</v>
      </c>
      <c r="C6" s="38" t="s">
        <v>94</v>
      </c>
      <c r="D6" s="38" t="s">
        <v>95</v>
      </c>
      <c r="E6" s="37" t="s">
        <v>96</v>
      </c>
      <c r="F6" s="36" t="s">
        <v>97</v>
      </c>
      <c r="G6" s="39" t="s">
        <v>76</v>
      </c>
    </row>
    <row r="7" spans="1:15" x14ac:dyDescent="0.2">
      <c r="A7" s="48"/>
      <c r="B7" s="49"/>
      <c r="C7" s="50"/>
      <c r="D7" s="51"/>
      <c r="E7" s="40">
        <f t="shared" ref="E7:E16" si="0">C7*D7</f>
        <v>0</v>
      </c>
      <c r="F7" s="57">
        <v>0</v>
      </c>
      <c r="G7" s="58"/>
      <c r="I7" s="61" t="s">
        <v>99</v>
      </c>
      <c r="J7" s="61"/>
      <c r="K7" s="61"/>
      <c r="L7" s="61"/>
      <c r="M7" s="61"/>
      <c r="N7" s="61"/>
      <c r="O7" s="60"/>
    </row>
    <row r="8" spans="1:15" x14ac:dyDescent="0.2">
      <c r="A8" s="52"/>
      <c r="B8" s="49"/>
      <c r="C8" s="50"/>
      <c r="D8" s="51"/>
      <c r="E8" s="40">
        <f t="shared" si="0"/>
        <v>0</v>
      </c>
      <c r="F8" s="57">
        <v>0</v>
      </c>
      <c r="G8" s="58"/>
      <c r="I8" s="61" t="s">
        <v>100</v>
      </c>
      <c r="J8" s="61"/>
      <c r="K8" s="61"/>
      <c r="L8" s="61"/>
      <c r="M8" s="61"/>
      <c r="N8" s="61"/>
      <c r="O8" s="60"/>
    </row>
    <row r="9" spans="1:15" x14ac:dyDescent="0.2">
      <c r="A9" s="52"/>
      <c r="B9" s="49"/>
      <c r="C9" s="50"/>
      <c r="D9" s="51"/>
      <c r="E9" s="40">
        <f t="shared" si="0"/>
        <v>0</v>
      </c>
      <c r="F9" s="57">
        <v>0</v>
      </c>
      <c r="G9" s="58"/>
      <c r="I9" s="61"/>
      <c r="J9" s="61"/>
      <c r="K9" s="61"/>
      <c r="L9" s="61"/>
      <c r="M9" s="61"/>
      <c r="N9" s="61"/>
      <c r="O9" s="60"/>
    </row>
    <row r="10" spans="1:15" x14ac:dyDescent="0.2">
      <c r="A10" s="52"/>
      <c r="B10" s="49"/>
      <c r="C10" s="50"/>
      <c r="D10" s="51"/>
      <c r="E10" s="40">
        <f t="shared" si="0"/>
        <v>0</v>
      </c>
      <c r="F10" s="57">
        <v>0</v>
      </c>
      <c r="G10" s="58"/>
      <c r="I10" s="61"/>
      <c r="J10" s="61"/>
      <c r="K10" s="61"/>
      <c r="L10" s="61"/>
      <c r="M10" s="61"/>
      <c r="N10" s="61"/>
    </row>
    <row r="11" spans="1:15" x14ac:dyDescent="0.2">
      <c r="A11" s="52"/>
      <c r="B11" s="49"/>
      <c r="C11" s="50"/>
      <c r="D11" s="51"/>
      <c r="E11" s="40">
        <f t="shared" si="0"/>
        <v>0</v>
      </c>
      <c r="F11" s="57">
        <v>0</v>
      </c>
      <c r="G11" s="58"/>
    </row>
    <row r="12" spans="1:15" x14ac:dyDescent="0.2">
      <c r="A12" s="52"/>
      <c r="B12" s="49"/>
      <c r="C12" s="50"/>
      <c r="D12" s="51"/>
      <c r="E12" s="40">
        <f t="shared" si="0"/>
        <v>0</v>
      </c>
      <c r="F12" s="57">
        <v>0</v>
      </c>
      <c r="G12" s="58"/>
    </row>
    <row r="13" spans="1:15" x14ac:dyDescent="0.2">
      <c r="A13" s="52"/>
      <c r="B13" s="49"/>
      <c r="C13" s="50"/>
      <c r="D13" s="51"/>
      <c r="E13" s="40">
        <f t="shared" si="0"/>
        <v>0</v>
      </c>
      <c r="F13" s="57">
        <v>0</v>
      </c>
      <c r="G13" s="58"/>
    </row>
    <row r="14" spans="1:15" x14ac:dyDescent="0.2">
      <c r="A14" s="52"/>
      <c r="B14" s="49"/>
      <c r="C14" s="50"/>
      <c r="D14" s="51"/>
      <c r="E14" s="40">
        <f t="shared" si="0"/>
        <v>0</v>
      </c>
      <c r="F14" s="57">
        <v>0</v>
      </c>
      <c r="G14" s="58"/>
    </row>
    <row r="15" spans="1:15" x14ac:dyDescent="0.2">
      <c r="A15" s="52"/>
      <c r="B15" s="49"/>
      <c r="C15" s="50"/>
      <c r="D15" s="51"/>
      <c r="E15" s="40">
        <f t="shared" si="0"/>
        <v>0</v>
      </c>
      <c r="F15" s="57">
        <v>0</v>
      </c>
      <c r="G15" s="58"/>
    </row>
    <row r="16" spans="1:15" ht="15" thickBot="1" x14ac:dyDescent="0.25">
      <c r="A16" s="53"/>
      <c r="B16" s="54"/>
      <c r="C16" s="55"/>
      <c r="D16" s="56"/>
      <c r="E16" s="41">
        <f t="shared" si="0"/>
        <v>0</v>
      </c>
      <c r="F16" s="57">
        <v>0</v>
      </c>
      <c r="G16" s="59"/>
    </row>
    <row r="17" spans="1:8" ht="15" thickBot="1" x14ac:dyDescent="0.25">
      <c r="A17" s="199"/>
      <c r="B17" s="200"/>
      <c r="C17" s="200"/>
      <c r="D17" s="200"/>
      <c r="E17" s="200"/>
      <c r="F17" s="200"/>
      <c r="G17" s="200"/>
      <c r="H17" s="42"/>
    </row>
    <row r="18" spans="1:8" ht="15" thickBot="1" x14ac:dyDescent="0.25">
      <c r="A18" s="199"/>
      <c r="B18" s="200"/>
      <c r="C18" s="200"/>
      <c r="D18" s="200"/>
      <c r="E18" s="200"/>
      <c r="F18" s="200"/>
      <c r="G18" s="201"/>
      <c r="H18" s="42"/>
    </row>
    <row r="19" spans="1:8" ht="15.75" thickBot="1" x14ac:dyDescent="0.3">
      <c r="A19" s="202" t="s">
        <v>98</v>
      </c>
      <c r="B19" s="203"/>
      <c r="C19" s="203"/>
      <c r="D19" s="203"/>
      <c r="E19" s="43">
        <f>SUM(E7:E16)</f>
        <v>0</v>
      </c>
      <c r="F19" s="43">
        <f>SUM(F7:F16)</f>
        <v>0</v>
      </c>
      <c r="G19" s="43">
        <f>SUM(G7:G16)</f>
        <v>0</v>
      </c>
      <c r="H19" s="34"/>
    </row>
    <row r="20" spans="1:8" ht="15" x14ac:dyDescent="0.25">
      <c r="A20" s="34"/>
      <c r="B20" s="44"/>
      <c r="C20" s="44"/>
      <c r="D20" s="45"/>
      <c r="E20" s="35"/>
      <c r="F20" s="35"/>
      <c r="G20" s="35"/>
    </row>
    <row r="21" spans="1:8" ht="15" hidden="1" x14ac:dyDescent="0.25">
      <c r="A21" s="45"/>
      <c r="B21" s="45"/>
      <c r="C21" s="45"/>
      <c r="D21" s="45"/>
      <c r="E21" s="35"/>
      <c r="F21" s="35"/>
      <c r="G21" s="35"/>
      <c r="H21" s="34"/>
    </row>
    <row r="22" spans="1:8" ht="15" x14ac:dyDescent="0.25">
      <c r="A22" s="34"/>
      <c r="B22" s="44"/>
      <c r="C22" s="44"/>
      <c r="D22" s="46"/>
      <c r="E22" s="35"/>
      <c r="F22" s="35"/>
      <c r="G22" s="35"/>
    </row>
    <row r="25" spans="1:8" x14ac:dyDescent="0.2">
      <c r="A25" s="32" t="s">
        <v>101</v>
      </c>
      <c r="B25" s="32" t="s">
        <v>65</v>
      </c>
    </row>
    <row r="26" spans="1:8" x14ac:dyDescent="0.2">
      <c r="B26" s="32" t="s">
        <v>66</v>
      </c>
    </row>
    <row r="27" spans="1:8" x14ac:dyDescent="0.2">
      <c r="B27" s="32" t="s">
        <v>67</v>
      </c>
    </row>
    <row r="28" spans="1:8" x14ac:dyDescent="0.2">
      <c r="B28" s="32" t="s">
        <v>75</v>
      </c>
    </row>
    <row r="29" spans="1:8" x14ac:dyDescent="0.2">
      <c r="B29" s="32" t="s">
        <v>68</v>
      </c>
    </row>
    <row r="30" spans="1:8" x14ac:dyDescent="0.2">
      <c r="B30" s="32" t="s">
        <v>69</v>
      </c>
    </row>
    <row r="31" spans="1:8" x14ac:dyDescent="0.2">
      <c r="B31" s="32" t="s">
        <v>71</v>
      </c>
    </row>
    <row r="32" spans="1:8" x14ac:dyDescent="0.2">
      <c r="B32" s="32" t="s">
        <v>70</v>
      </c>
    </row>
    <row r="33" spans="2:2" x14ac:dyDescent="0.2">
      <c r="B33" s="32" t="s">
        <v>72</v>
      </c>
    </row>
    <row r="34" spans="2:2" x14ac:dyDescent="0.2">
      <c r="B34" s="32" t="s">
        <v>74</v>
      </c>
    </row>
    <row r="35" spans="2:2" x14ac:dyDescent="0.2">
      <c r="B35" s="32" t="s">
        <v>73</v>
      </c>
    </row>
  </sheetData>
  <mergeCells count="10">
    <mergeCell ref="A3:E3"/>
    <mergeCell ref="A17:G17"/>
    <mergeCell ref="A18:G18"/>
    <mergeCell ref="A19:D19"/>
    <mergeCell ref="A1:D1"/>
    <mergeCell ref="A2:G2"/>
    <mergeCell ref="F4:G4"/>
    <mergeCell ref="A5:B5"/>
    <mergeCell ref="C5:E5"/>
    <mergeCell ref="F5:G5"/>
  </mergeCells>
  <dataValidations count="1">
    <dataValidation type="list" allowBlank="1" showInputMessage="1" showErrorMessage="1" sqref="B7:B16" xr:uid="{5D4EA735-D3E5-4861-B03F-7C9DE534BD94}">
      <formula1>$B$25:$B$35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3CF07E2071741BFB88759396349F3" ma:contentTypeVersion="19" ma:contentTypeDescription="Create a new document." ma:contentTypeScope="" ma:versionID="b64f3f1d5e00458159b1abf121624f38">
  <xsd:schema xmlns:xsd="http://www.w3.org/2001/XMLSchema" xmlns:xs="http://www.w3.org/2001/XMLSchema" xmlns:p="http://schemas.microsoft.com/office/2006/metadata/properties" xmlns:ns1="http://schemas.microsoft.com/sharepoint/v3" xmlns:ns2="bfa5c831-db00-4542-aa15-6b94aa1d4d14" xmlns:ns3="7dff0276-1a18-4a0a-a1b9-413c8d1321ef" targetNamespace="http://schemas.microsoft.com/office/2006/metadata/properties" ma:root="true" ma:fieldsID="e758a2ec5e189caf60c971bb80524a3b" ns1:_="" ns2:_="" ns3:_="">
    <xsd:import namespace="http://schemas.microsoft.com/sharepoint/v3"/>
    <xsd:import namespace="bfa5c831-db00-4542-aa15-6b94aa1d4d14"/>
    <xsd:import namespace="7dff0276-1a18-4a0a-a1b9-413c8d1321e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5c831-db00-4542-aa15-6b94aa1d4d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a139ec-d54e-4020-95a5-4c2947f32898}" ma:internalName="TaxCatchAll" ma:showField="CatchAllData" ma:web="bfa5c831-db00-4542-aa15-6b94aa1d4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f0276-1a18-4a0a-a1b9-413c8d132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description="" ma:indexed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7303b8-e139-4625-a0cf-7f79d2d6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dff0276-1a18-4a0a-a1b9-413c8d1321ef">
      <Terms xmlns="http://schemas.microsoft.com/office/infopath/2007/PartnerControls"/>
    </lcf76f155ced4ddcb4097134ff3c332f>
    <TaxCatchAll xmlns="bfa5c831-db00-4542-aa15-6b94aa1d4d14" xsi:nil="true"/>
  </documentManagement>
</p:properties>
</file>

<file path=customXml/itemProps1.xml><?xml version="1.0" encoding="utf-8"?>
<ds:datastoreItem xmlns:ds="http://schemas.openxmlformats.org/officeDocument/2006/customXml" ds:itemID="{85902137-1098-40F4-B23B-4FD55D42CFBE}"/>
</file>

<file path=customXml/itemProps2.xml><?xml version="1.0" encoding="utf-8"?>
<ds:datastoreItem xmlns:ds="http://schemas.openxmlformats.org/officeDocument/2006/customXml" ds:itemID="{AA03F8CF-36FF-4AE2-AA9A-5C71ED6F012A}"/>
</file>

<file path=customXml/itemProps3.xml><?xml version="1.0" encoding="utf-8"?>
<ds:datastoreItem xmlns:ds="http://schemas.openxmlformats.org/officeDocument/2006/customXml" ds:itemID="{C70453DC-70C3-4BAE-9E35-0019E10B8A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CoC Budget Template</vt:lpstr>
      <vt:lpstr>Staffing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Hannah L.</dc:creator>
  <cp:lastModifiedBy>Howard Burchman</cp:lastModifiedBy>
  <dcterms:created xsi:type="dcterms:W3CDTF">2020-04-30T16:05:49Z</dcterms:created>
  <dcterms:modified xsi:type="dcterms:W3CDTF">2026-04-13T15:22:55Z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0x0101000883CF07E2071741BFB88759396349F3</vt:lpwstr>
  </property>
</Properties>
</file>